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RF\Direction\LEDOUX, Delphine\DAOF\Distance entre les établissements\"/>
    </mc:Choice>
  </mc:AlternateContent>
  <xr:revisionPtr revIDLastSave="0" documentId="8_{E1450C84-8B6B-42D3-AFF8-B37926709DCB}" xr6:coauthVersionLast="47" xr6:coauthVersionMax="47" xr10:uidLastSave="{00000000-0000-0000-0000-000000000000}"/>
  <workbookProtection workbookAlgorithmName="SHA-512" workbookHashValue="WtgCFI2+9OOGvmP751z18/5I2kEoWC7oPfpZozMAp4s2t3uxe6OSsjMywdgHBmBKuWSVXjkAC1elBMTksbUQuw==" workbookSaltValue="JrPnWpZMU8UtaW3afznSxQ==" workbookSpinCount="100000" lockStructure="1"/>
  <bookViews>
    <workbookView xWindow="120" yWindow="15" windowWidth="18960" windowHeight="11325" xr2:uid="{00000000-000D-0000-FFFF-FFFF00000000}"/>
  </bookViews>
  <sheets>
    <sheet name="Km entre installations" sheetId="4" r:id="rId1"/>
    <sheet name="Table 1" sheetId="1" state="hidden" r:id="rId2"/>
    <sheet name="Feuil1" sheetId="2" state="hidden" r:id="rId3"/>
    <sheet name="DATA" sheetId="3" state="hidden" r:id="rId4"/>
    <sheet name="Liste des sites" sheetId="5" state="hidden" r:id="rId5"/>
  </sheets>
  <definedNames>
    <definedName name="_xlnm._FilterDatabase" localSheetId="3" hidden="1">DATA!$A$1:$F$2117</definedName>
    <definedName name="tbl_adr">'Liste des sites'!$A$1:$C$49</definedName>
    <definedName name="tbl_km">DATA!$B$1:$F$2212</definedName>
    <definedName name="_xlnm.Print_Area" localSheetId="0">'Km entre installations'!$C$1:$H$19</definedName>
    <definedName name="_xlnm.Print_Area" localSheetId="1">'Table 1'!$A$1:$D$4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64" i="3" l="1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163" i="3"/>
  <c r="B2162" i="3"/>
  <c r="B2161" i="3"/>
  <c r="B2160" i="3"/>
  <c r="B2159" i="3"/>
  <c r="B2158" i="3"/>
  <c r="B2157" i="3"/>
  <c r="B2156" i="3"/>
  <c r="B2155" i="3"/>
  <c r="B2154" i="3"/>
  <c r="B2153" i="3"/>
  <c r="B2152" i="3"/>
  <c r="B2151" i="3"/>
  <c r="B2150" i="3"/>
  <c r="B2149" i="3"/>
  <c r="B2148" i="3"/>
  <c r="B2147" i="3"/>
  <c r="B2146" i="3"/>
  <c r="B2145" i="3"/>
  <c r="B2144" i="3"/>
  <c r="B2143" i="3"/>
  <c r="B2142" i="3"/>
  <c r="B2141" i="3"/>
  <c r="B2140" i="3"/>
  <c r="B2139" i="3"/>
  <c r="B2138" i="3"/>
  <c r="B2137" i="3"/>
  <c r="B2136" i="3"/>
  <c r="B2135" i="3"/>
  <c r="B2134" i="3"/>
  <c r="B2133" i="3"/>
  <c r="B2132" i="3"/>
  <c r="B2131" i="3"/>
  <c r="B2130" i="3"/>
  <c r="B2129" i="3"/>
  <c r="B2128" i="3"/>
  <c r="B2127" i="3"/>
  <c r="B2126" i="3"/>
  <c r="B2125" i="3"/>
  <c r="B2124" i="3"/>
  <c r="B2123" i="3"/>
  <c r="B2122" i="3"/>
  <c r="B2121" i="3"/>
  <c r="B2120" i="3"/>
  <c r="B2119" i="3"/>
  <c r="B2118" i="3"/>
  <c r="F1082" i="3"/>
  <c r="F2163" i="3" s="1"/>
  <c r="B1082" i="3"/>
  <c r="F1081" i="3"/>
  <c r="F2162" i="3" s="1"/>
  <c r="B1081" i="3"/>
  <c r="F1079" i="3"/>
  <c r="F2160" i="3" s="1"/>
  <c r="B1079" i="3"/>
  <c r="F1076" i="3"/>
  <c r="F2157" i="3" s="1"/>
  <c r="B1076" i="3"/>
  <c r="F1072" i="3"/>
  <c r="F2153" i="3" s="1"/>
  <c r="B1072" i="3"/>
  <c r="F1067" i="3"/>
  <c r="F2148" i="3" s="1"/>
  <c r="B1067" i="3"/>
  <c r="F1061" i="3"/>
  <c r="F2142" i="3" s="1"/>
  <c r="B1061" i="3"/>
  <c r="F1054" i="3"/>
  <c r="F2135" i="3" s="1"/>
  <c r="B1054" i="3"/>
  <c r="F1046" i="3"/>
  <c r="F2127" i="3" s="1"/>
  <c r="B1046" i="3"/>
  <c r="F1037" i="3"/>
  <c r="F2118" i="3" s="1"/>
  <c r="B1037" i="3"/>
  <c r="F1027" i="3"/>
  <c r="F2108" i="3" s="1"/>
  <c r="B1027" i="3"/>
  <c r="F1016" i="3"/>
  <c r="F2097" i="3" s="1"/>
  <c r="B1016" i="3"/>
  <c r="F1004" i="3"/>
  <c r="F2085" i="3" s="1"/>
  <c r="B1004" i="3"/>
  <c r="F991" i="3"/>
  <c r="F2072" i="3" s="1"/>
  <c r="B991" i="3"/>
  <c r="F977" i="3"/>
  <c r="F2058" i="3" s="1"/>
  <c r="B977" i="3"/>
  <c r="F962" i="3"/>
  <c r="F2043" i="3" s="1"/>
  <c r="B962" i="3"/>
  <c r="F946" i="3"/>
  <c r="F2027" i="3" s="1"/>
  <c r="B946" i="3"/>
  <c r="F929" i="3"/>
  <c r="F2010" i="3" s="1"/>
  <c r="B929" i="3"/>
  <c r="F911" i="3"/>
  <c r="F1992" i="3" s="1"/>
  <c r="B911" i="3"/>
  <c r="F892" i="3"/>
  <c r="F1973" i="3" s="1"/>
  <c r="B892" i="3"/>
  <c r="F872" i="3"/>
  <c r="F1953" i="3" s="1"/>
  <c r="B872" i="3"/>
  <c r="F851" i="3"/>
  <c r="F1932" i="3" s="1"/>
  <c r="B851" i="3"/>
  <c r="F829" i="3"/>
  <c r="F1910" i="3" s="1"/>
  <c r="B829" i="3"/>
  <c r="F806" i="3"/>
  <c r="F1887" i="3" s="1"/>
  <c r="B806" i="3"/>
  <c r="F782" i="3"/>
  <c r="F1863" i="3" s="1"/>
  <c r="B782" i="3"/>
  <c r="B783" i="3"/>
  <c r="F783" i="3"/>
  <c r="F1864" i="3" s="1"/>
  <c r="F757" i="3"/>
  <c r="F1838" i="3" s="1"/>
  <c r="B757" i="3"/>
  <c r="F731" i="3"/>
  <c r="F1812" i="3" s="1"/>
  <c r="B731" i="3"/>
  <c r="F704" i="3"/>
  <c r="F1785" i="3" s="1"/>
  <c r="B704" i="3"/>
  <c r="F676" i="3"/>
  <c r="F1757" i="3" s="1"/>
  <c r="B676" i="3"/>
  <c r="F647" i="3"/>
  <c r="F1728" i="3" s="1"/>
  <c r="B647" i="3"/>
  <c r="F617" i="3"/>
  <c r="F1698" i="3" s="1"/>
  <c r="B617" i="3"/>
  <c r="F586" i="3"/>
  <c r="F1667" i="3" s="1"/>
  <c r="B586" i="3"/>
  <c r="F554" i="3"/>
  <c r="F1635" i="3" s="1"/>
  <c r="B554" i="3"/>
  <c r="F521" i="3"/>
  <c r="F1602" i="3" s="1"/>
  <c r="B521" i="3"/>
  <c r="F487" i="3"/>
  <c r="F1568" i="3" s="1"/>
  <c r="B487" i="3"/>
  <c r="F452" i="3"/>
  <c r="F1533" i="3" s="1"/>
  <c r="B452" i="3"/>
  <c r="F416" i="3"/>
  <c r="F1497" i="3" s="1"/>
  <c r="B416" i="3"/>
  <c r="F379" i="3"/>
  <c r="F1460" i="3" s="1"/>
  <c r="B379" i="3"/>
  <c r="F341" i="3"/>
  <c r="F1422" i="3" s="1"/>
  <c r="B341" i="3"/>
  <c r="F302" i="3"/>
  <c r="F1383" i="3" s="1"/>
  <c r="B302" i="3"/>
  <c r="F262" i="3"/>
  <c r="F1343" i="3" s="1"/>
  <c r="B262" i="3"/>
  <c r="F221" i="3"/>
  <c r="F1302" i="3" s="1"/>
  <c r="B221" i="3"/>
  <c r="F179" i="3"/>
  <c r="F1260" i="3" s="1"/>
  <c r="B179" i="3"/>
  <c r="F136" i="3"/>
  <c r="F1217" i="3" s="1"/>
  <c r="B136" i="3"/>
  <c r="B47" i="3"/>
  <c r="B92" i="3"/>
  <c r="F92" i="3"/>
  <c r="F1173" i="3" s="1"/>
  <c r="F47" i="3"/>
  <c r="F1128" i="3" s="1"/>
  <c r="B2211" i="3"/>
  <c r="E15" i="4" l="1"/>
  <c r="C15" i="4"/>
  <c r="F1080" i="3" l="1"/>
  <c r="F2161" i="3" s="1"/>
  <c r="F1078" i="3"/>
  <c r="F2159" i="3" s="1"/>
  <c r="F1077" i="3"/>
  <c r="F2158" i="3" s="1"/>
  <c r="F1075" i="3"/>
  <c r="F2156" i="3" s="1"/>
  <c r="F1074" i="3"/>
  <c r="F2155" i="3" s="1"/>
  <c r="F1073" i="3"/>
  <c r="F2154" i="3" s="1"/>
  <c r="F1071" i="3"/>
  <c r="F2152" i="3" s="1"/>
  <c r="F1070" i="3"/>
  <c r="F2151" i="3" s="1"/>
  <c r="F1069" i="3"/>
  <c r="F2150" i="3" s="1"/>
  <c r="F1068" i="3"/>
  <c r="F2149" i="3" s="1"/>
  <c r="F1066" i="3"/>
  <c r="F2147" i="3" s="1"/>
  <c r="F1065" i="3"/>
  <c r="F2146" i="3" s="1"/>
  <c r="F1064" i="3"/>
  <c r="F2145" i="3" s="1"/>
  <c r="F1063" i="3"/>
  <c r="F2144" i="3" s="1"/>
  <c r="F1062" i="3"/>
  <c r="F2143" i="3" s="1"/>
  <c r="F1060" i="3"/>
  <c r="F2141" i="3" s="1"/>
  <c r="F1059" i="3"/>
  <c r="F2140" i="3" s="1"/>
  <c r="F1058" i="3"/>
  <c r="F2139" i="3" s="1"/>
  <c r="F1057" i="3"/>
  <c r="F2138" i="3" s="1"/>
  <c r="F1056" i="3"/>
  <c r="F2137" i="3" s="1"/>
  <c r="F1055" i="3"/>
  <c r="F2136" i="3" s="1"/>
  <c r="F1053" i="3"/>
  <c r="F2134" i="3" s="1"/>
  <c r="F1052" i="3"/>
  <c r="F2133" i="3" s="1"/>
  <c r="F1051" i="3"/>
  <c r="F2132" i="3" s="1"/>
  <c r="F1050" i="3"/>
  <c r="F2131" i="3" s="1"/>
  <c r="F1049" i="3"/>
  <c r="F2130" i="3" s="1"/>
  <c r="F1048" i="3"/>
  <c r="F2129" i="3" s="1"/>
  <c r="F1047" i="3"/>
  <c r="F2128" i="3" s="1"/>
  <c r="F1045" i="3"/>
  <c r="F2126" i="3" s="1"/>
  <c r="F1044" i="3"/>
  <c r="F2125" i="3" s="1"/>
  <c r="F1043" i="3"/>
  <c r="F2124" i="3" s="1"/>
  <c r="F1042" i="3"/>
  <c r="F2123" i="3" s="1"/>
  <c r="F1041" i="3"/>
  <c r="F2122" i="3" s="1"/>
  <c r="F1040" i="3"/>
  <c r="F2121" i="3" s="1"/>
  <c r="F1039" i="3"/>
  <c r="F2120" i="3" s="1"/>
  <c r="F1038" i="3"/>
  <c r="F2119" i="3" s="1"/>
  <c r="F1036" i="3"/>
  <c r="F2117" i="3" s="1"/>
  <c r="F1035" i="3"/>
  <c r="F2116" i="3" s="1"/>
  <c r="F1034" i="3"/>
  <c r="F2115" i="3" s="1"/>
  <c r="F1033" i="3"/>
  <c r="F2114" i="3" s="1"/>
  <c r="F1032" i="3"/>
  <c r="F2113" i="3" s="1"/>
  <c r="F1031" i="3"/>
  <c r="F2112" i="3" s="1"/>
  <c r="F1030" i="3"/>
  <c r="F2111" i="3" s="1"/>
  <c r="F1029" i="3"/>
  <c r="F2110" i="3" s="1"/>
  <c r="F1028" i="3"/>
  <c r="F2109" i="3" s="1"/>
  <c r="F1026" i="3"/>
  <c r="F2107" i="3" s="1"/>
  <c r="F1025" i="3"/>
  <c r="F2106" i="3" s="1"/>
  <c r="F1024" i="3"/>
  <c r="F2105" i="3" s="1"/>
  <c r="F1023" i="3"/>
  <c r="F2104" i="3" s="1"/>
  <c r="F1022" i="3"/>
  <c r="F2103" i="3" s="1"/>
  <c r="F1021" i="3"/>
  <c r="F2102" i="3" s="1"/>
  <c r="F1020" i="3"/>
  <c r="F2101" i="3" s="1"/>
  <c r="F1019" i="3"/>
  <c r="F2100" i="3" s="1"/>
  <c r="F1018" i="3"/>
  <c r="F2099" i="3" s="1"/>
  <c r="F1017" i="3"/>
  <c r="F2098" i="3" s="1"/>
  <c r="F1015" i="3"/>
  <c r="F2096" i="3" s="1"/>
  <c r="F1014" i="3"/>
  <c r="F2095" i="3" s="1"/>
  <c r="F1013" i="3"/>
  <c r="F2094" i="3" s="1"/>
  <c r="F1012" i="3"/>
  <c r="F2093" i="3" s="1"/>
  <c r="F1011" i="3"/>
  <c r="F2092" i="3" s="1"/>
  <c r="F1010" i="3"/>
  <c r="F2091" i="3" s="1"/>
  <c r="F1009" i="3"/>
  <c r="F2090" i="3" s="1"/>
  <c r="F1008" i="3"/>
  <c r="F2089" i="3" s="1"/>
  <c r="F1007" i="3"/>
  <c r="F2088" i="3" s="1"/>
  <c r="F1006" i="3"/>
  <c r="F2087" i="3" s="1"/>
  <c r="F1005" i="3"/>
  <c r="F2086" i="3" s="1"/>
  <c r="F1003" i="3"/>
  <c r="F2084" i="3" s="1"/>
  <c r="F1002" i="3"/>
  <c r="F2083" i="3" s="1"/>
  <c r="F1001" i="3"/>
  <c r="F2082" i="3" s="1"/>
  <c r="F1000" i="3"/>
  <c r="F2081" i="3" s="1"/>
  <c r="F999" i="3"/>
  <c r="F2080" i="3" s="1"/>
  <c r="F998" i="3"/>
  <c r="F2079" i="3" s="1"/>
  <c r="F997" i="3"/>
  <c r="F2078" i="3" s="1"/>
  <c r="F996" i="3"/>
  <c r="F2077" i="3" s="1"/>
  <c r="F995" i="3"/>
  <c r="F2076" i="3" s="1"/>
  <c r="F994" i="3"/>
  <c r="F2075" i="3" s="1"/>
  <c r="F993" i="3"/>
  <c r="F2074" i="3" s="1"/>
  <c r="F992" i="3"/>
  <c r="F2073" i="3" s="1"/>
  <c r="F990" i="3"/>
  <c r="F2071" i="3" s="1"/>
  <c r="F989" i="3"/>
  <c r="F2070" i="3" s="1"/>
  <c r="F988" i="3"/>
  <c r="F2069" i="3" s="1"/>
  <c r="F987" i="3"/>
  <c r="F2068" i="3" s="1"/>
  <c r="F986" i="3"/>
  <c r="F2067" i="3" s="1"/>
  <c r="F985" i="3"/>
  <c r="F2066" i="3" s="1"/>
  <c r="F984" i="3"/>
  <c r="F2065" i="3" s="1"/>
  <c r="F983" i="3"/>
  <c r="F2064" i="3" s="1"/>
  <c r="F982" i="3"/>
  <c r="F2063" i="3" s="1"/>
  <c r="F981" i="3"/>
  <c r="F2062" i="3" s="1"/>
  <c r="F980" i="3"/>
  <c r="F2061" i="3" s="1"/>
  <c r="F979" i="3"/>
  <c r="F2060" i="3" s="1"/>
  <c r="F978" i="3"/>
  <c r="F2059" i="3" s="1"/>
  <c r="F976" i="3"/>
  <c r="F2057" i="3" s="1"/>
  <c r="F975" i="3"/>
  <c r="F2056" i="3" s="1"/>
  <c r="F974" i="3"/>
  <c r="F2055" i="3" s="1"/>
  <c r="F973" i="3"/>
  <c r="F2054" i="3" s="1"/>
  <c r="F972" i="3"/>
  <c r="F2053" i="3" s="1"/>
  <c r="F971" i="3"/>
  <c r="F2052" i="3" s="1"/>
  <c r="F970" i="3"/>
  <c r="F2051" i="3" s="1"/>
  <c r="F969" i="3"/>
  <c r="F2050" i="3" s="1"/>
  <c r="F968" i="3"/>
  <c r="F2049" i="3" s="1"/>
  <c r="F967" i="3"/>
  <c r="F2048" i="3" s="1"/>
  <c r="F966" i="3"/>
  <c r="F2047" i="3" s="1"/>
  <c r="F965" i="3"/>
  <c r="F2046" i="3" s="1"/>
  <c r="F964" i="3"/>
  <c r="F2045" i="3" s="1"/>
  <c r="F963" i="3"/>
  <c r="F2044" i="3" s="1"/>
  <c r="F961" i="3"/>
  <c r="F2042" i="3" s="1"/>
  <c r="F960" i="3"/>
  <c r="F2041" i="3" s="1"/>
  <c r="F959" i="3"/>
  <c r="F2040" i="3" s="1"/>
  <c r="F958" i="3"/>
  <c r="F2039" i="3" s="1"/>
  <c r="F957" i="3"/>
  <c r="F2038" i="3" s="1"/>
  <c r="F956" i="3"/>
  <c r="F2037" i="3" s="1"/>
  <c r="F955" i="3"/>
  <c r="F2036" i="3" s="1"/>
  <c r="F954" i="3"/>
  <c r="F2035" i="3" s="1"/>
  <c r="F953" i="3"/>
  <c r="F2034" i="3" s="1"/>
  <c r="F952" i="3"/>
  <c r="F2033" i="3" s="1"/>
  <c r="F951" i="3"/>
  <c r="F2032" i="3" s="1"/>
  <c r="F950" i="3"/>
  <c r="F2031" i="3" s="1"/>
  <c r="F949" i="3"/>
  <c r="F2030" i="3" s="1"/>
  <c r="F948" i="3"/>
  <c r="F2029" i="3" s="1"/>
  <c r="F947" i="3"/>
  <c r="F2028" i="3" s="1"/>
  <c r="F945" i="3"/>
  <c r="F2026" i="3" s="1"/>
  <c r="F944" i="3"/>
  <c r="F2025" i="3" s="1"/>
  <c r="F943" i="3"/>
  <c r="F2024" i="3" s="1"/>
  <c r="F942" i="3"/>
  <c r="F2023" i="3" s="1"/>
  <c r="F941" i="3"/>
  <c r="F2022" i="3" s="1"/>
  <c r="F940" i="3"/>
  <c r="F2021" i="3" s="1"/>
  <c r="F939" i="3"/>
  <c r="F2020" i="3" s="1"/>
  <c r="F938" i="3"/>
  <c r="F2019" i="3" s="1"/>
  <c r="F937" i="3"/>
  <c r="F2018" i="3" s="1"/>
  <c r="F936" i="3"/>
  <c r="F2017" i="3" s="1"/>
  <c r="F935" i="3"/>
  <c r="F2016" i="3" s="1"/>
  <c r="F934" i="3"/>
  <c r="F2015" i="3" s="1"/>
  <c r="F933" i="3"/>
  <c r="F2014" i="3" s="1"/>
  <c r="F932" i="3"/>
  <c r="F2013" i="3" s="1"/>
  <c r="F931" i="3"/>
  <c r="F2012" i="3" s="1"/>
  <c r="F930" i="3"/>
  <c r="F2011" i="3" s="1"/>
  <c r="F928" i="3"/>
  <c r="F2009" i="3" s="1"/>
  <c r="F927" i="3"/>
  <c r="F2008" i="3" s="1"/>
  <c r="F926" i="3"/>
  <c r="F2007" i="3" s="1"/>
  <c r="F925" i="3"/>
  <c r="F2006" i="3" s="1"/>
  <c r="F924" i="3"/>
  <c r="F2005" i="3" s="1"/>
  <c r="F923" i="3"/>
  <c r="F2004" i="3" s="1"/>
  <c r="F922" i="3"/>
  <c r="F2003" i="3" s="1"/>
  <c r="F921" i="3"/>
  <c r="F2002" i="3" s="1"/>
  <c r="F920" i="3"/>
  <c r="F2001" i="3" s="1"/>
  <c r="F919" i="3"/>
  <c r="F2000" i="3" s="1"/>
  <c r="F918" i="3"/>
  <c r="F1999" i="3" s="1"/>
  <c r="F917" i="3"/>
  <c r="F1998" i="3" s="1"/>
  <c r="F916" i="3"/>
  <c r="F1997" i="3" s="1"/>
  <c r="F915" i="3"/>
  <c r="F1996" i="3" s="1"/>
  <c r="F914" i="3"/>
  <c r="F1995" i="3" s="1"/>
  <c r="F913" i="3"/>
  <c r="F1994" i="3" s="1"/>
  <c r="F912" i="3"/>
  <c r="F1993" i="3" s="1"/>
  <c r="F910" i="3"/>
  <c r="F1991" i="3" s="1"/>
  <c r="F909" i="3"/>
  <c r="F1990" i="3" s="1"/>
  <c r="F908" i="3"/>
  <c r="F1989" i="3" s="1"/>
  <c r="F907" i="3"/>
  <c r="F1988" i="3" s="1"/>
  <c r="F906" i="3"/>
  <c r="F1987" i="3" s="1"/>
  <c r="F905" i="3"/>
  <c r="F1986" i="3" s="1"/>
  <c r="F904" i="3"/>
  <c r="F1985" i="3" s="1"/>
  <c r="F903" i="3"/>
  <c r="F1984" i="3" s="1"/>
  <c r="F902" i="3"/>
  <c r="F1983" i="3" s="1"/>
  <c r="F901" i="3"/>
  <c r="F1982" i="3" s="1"/>
  <c r="F900" i="3"/>
  <c r="F1981" i="3" s="1"/>
  <c r="F899" i="3"/>
  <c r="F1980" i="3" s="1"/>
  <c r="F898" i="3"/>
  <c r="F1979" i="3" s="1"/>
  <c r="F897" i="3"/>
  <c r="F1978" i="3" s="1"/>
  <c r="F896" i="3"/>
  <c r="F1977" i="3" s="1"/>
  <c r="F895" i="3"/>
  <c r="F1976" i="3" s="1"/>
  <c r="F894" i="3"/>
  <c r="F1975" i="3" s="1"/>
  <c r="F893" i="3"/>
  <c r="F1974" i="3" s="1"/>
  <c r="F891" i="3"/>
  <c r="F1972" i="3" s="1"/>
  <c r="F890" i="3"/>
  <c r="F1971" i="3" s="1"/>
  <c r="F889" i="3"/>
  <c r="F1970" i="3" s="1"/>
  <c r="F888" i="3"/>
  <c r="F1969" i="3" s="1"/>
  <c r="F887" i="3"/>
  <c r="F1968" i="3" s="1"/>
  <c r="F886" i="3"/>
  <c r="F1967" i="3" s="1"/>
  <c r="F885" i="3"/>
  <c r="F1966" i="3" s="1"/>
  <c r="F884" i="3"/>
  <c r="F1965" i="3" s="1"/>
  <c r="F883" i="3"/>
  <c r="F1964" i="3" s="1"/>
  <c r="F882" i="3"/>
  <c r="F1963" i="3" s="1"/>
  <c r="F881" i="3"/>
  <c r="F1962" i="3" s="1"/>
  <c r="F880" i="3"/>
  <c r="F1961" i="3" s="1"/>
  <c r="F879" i="3"/>
  <c r="F1960" i="3" s="1"/>
  <c r="F878" i="3"/>
  <c r="F1959" i="3" s="1"/>
  <c r="F877" i="3"/>
  <c r="F1958" i="3" s="1"/>
  <c r="F876" i="3"/>
  <c r="F1957" i="3" s="1"/>
  <c r="F875" i="3"/>
  <c r="F1956" i="3" s="1"/>
  <c r="F874" i="3"/>
  <c r="F1955" i="3" s="1"/>
  <c r="F873" i="3"/>
  <c r="F1954" i="3" s="1"/>
  <c r="F871" i="3"/>
  <c r="F1952" i="3" s="1"/>
  <c r="F870" i="3"/>
  <c r="F1951" i="3" s="1"/>
  <c r="F869" i="3"/>
  <c r="F1950" i="3" s="1"/>
  <c r="F868" i="3"/>
  <c r="F1949" i="3" s="1"/>
  <c r="F867" i="3"/>
  <c r="F1948" i="3" s="1"/>
  <c r="F866" i="3"/>
  <c r="F1947" i="3" s="1"/>
  <c r="F865" i="3"/>
  <c r="F1946" i="3" s="1"/>
  <c r="F864" i="3"/>
  <c r="F1945" i="3" s="1"/>
  <c r="F863" i="3"/>
  <c r="F1944" i="3" s="1"/>
  <c r="F862" i="3"/>
  <c r="F1943" i="3" s="1"/>
  <c r="F861" i="3"/>
  <c r="F1942" i="3" s="1"/>
  <c r="F860" i="3"/>
  <c r="F1941" i="3" s="1"/>
  <c r="F859" i="3"/>
  <c r="F1940" i="3" s="1"/>
  <c r="F858" i="3"/>
  <c r="F1939" i="3" s="1"/>
  <c r="F857" i="3"/>
  <c r="F1938" i="3" s="1"/>
  <c r="F856" i="3"/>
  <c r="F1937" i="3" s="1"/>
  <c r="F855" i="3"/>
  <c r="F1936" i="3" s="1"/>
  <c r="F854" i="3"/>
  <c r="F1935" i="3" s="1"/>
  <c r="F853" i="3"/>
  <c r="F1934" i="3" s="1"/>
  <c r="F852" i="3"/>
  <c r="F1933" i="3" s="1"/>
  <c r="F850" i="3"/>
  <c r="F1931" i="3" s="1"/>
  <c r="F849" i="3"/>
  <c r="F1930" i="3" s="1"/>
  <c r="F848" i="3"/>
  <c r="F1929" i="3" s="1"/>
  <c r="F847" i="3"/>
  <c r="F1928" i="3" s="1"/>
  <c r="F846" i="3"/>
  <c r="F1927" i="3" s="1"/>
  <c r="F845" i="3"/>
  <c r="F1926" i="3" s="1"/>
  <c r="F844" i="3"/>
  <c r="F1925" i="3" s="1"/>
  <c r="F843" i="3"/>
  <c r="F1924" i="3" s="1"/>
  <c r="F842" i="3"/>
  <c r="F1923" i="3" s="1"/>
  <c r="F841" i="3"/>
  <c r="F1922" i="3" s="1"/>
  <c r="F840" i="3"/>
  <c r="F1921" i="3" s="1"/>
  <c r="F839" i="3"/>
  <c r="F1920" i="3" s="1"/>
  <c r="F838" i="3"/>
  <c r="F1919" i="3" s="1"/>
  <c r="F837" i="3"/>
  <c r="F1918" i="3" s="1"/>
  <c r="F836" i="3"/>
  <c r="F1917" i="3" s="1"/>
  <c r="F835" i="3"/>
  <c r="F1916" i="3" s="1"/>
  <c r="F834" i="3"/>
  <c r="F1915" i="3" s="1"/>
  <c r="F833" i="3"/>
  <c r="F1914" i="3" s="1"/>
  <c r="F832" i="3"/>
  <c r="F1913" i="3" s="1"/>
  <c r="F831" i="3"/>
  <c r="F1912" i="3" s="1"/>
  <c r="F830" i="3"/>
  <c r="F1911" i="3" s="1"/>
  <c r="F828" i="3"/>
  <c r="F1909" i="3" s="1"/>
  <c r="F827" i="3"/>
  <c r="F1908" i="3" s="1"/>
  <c r="F826" i="3"/>
  <c r="F1907" i="3" s="1"/>
  <c r="F825" i="3"/>
  <c r="F1906" i="3" s="1"/>
  <c r="F824" i="3"/>
  <c r="F1905" i="3" s="1"/>
  <c r="F823" i="3"/>
  <c r="F1904" i="3" s="1"/>
  <c r="F822" i="3"/>
  <c r="F1903" i="3" s="1"/>
  <c r="F821" i="3"/>
  <c r="F1902" i="3" s="1"/>
  <c r="F820" i="3"/>
  <c r="F1901" i="3" s="1"/>
  <c r="F819" i="3"/>
  <c r="F1900" i="3" s="1"/>
  <c r="F818" i="3"/>
  <c r="F1899" i="3" s="1"/>
  <c r="F817" i="3"/>
  <c r="F1898" i="3" s="1"/>
  <c r="F816" i="3"/>
  <c r="F1897" i="3" s="1"/>
  <c r="F815" i="3"/>
  <c r="F1896" i="3" s="1"/>
  <c r="F814" i="3"/>
  <c r="F1895" i="3" s="1"/>
  <c r="F813" i="3"/>
  <c r="F1894" i="3" s="1"/>
  <c r="F812" i="3"/>
  <c r="F1893" i="3" s="1"/>
  <c r="F811" i="3"/>
  <c r="F1892" i="3" s="1"/>
  <c r="F810" i="3"/>
  <c r="F1891" i="3" s="1"/>
  <c r="F809" i="3"/>
  <c r="F1890" i="3" s="1"/>
  <c r="F808" i="3"/>
  <c r="F1889" i="3" s="1"/>
  <c r="F807" i="3"/>
  <c r="F1888" i="3" s="1"/>
  <c r="F805" i="3"/>
  <c r="F1886" i="3" s="1"/>
  <c r="F804" i="3"/>
  <c r="F1885" i="3" s="1"/>
  <c r="F803" i="3"/>
  <c r="F1884" i="3" s="1"/>
  <c r="F802" i="3"/>
  <c r="F1883" i="3" s="1"/>
  <c r="F801" i="3"/>
  <c r="F1882" i="3" s="1"/>
  <c r="F800" i="3"/>
  <c r="F1881" i="3" s="1"/>
  <c r="F799" i="3"/>
  <c r="F1880" i="3" s="1"/>
  <c r="F798" i="3"/>
  <c r="F1879" i="3" s="1"/>
  <c r="F797" i="3"/>
  <c r="F1878" i="3" s="1"/>
  <c r="F796" i="3"/>
  <c r="F1877" i="3" s="1"/>
  <c r="F795" i="3"/>
  <c r="F1876" i="3" s="1"/>
  <c r="F794" i="3"/>
  <c r="F1875" i="3" s="1"/>
  <c r="F793" i="3"/>
  <c r="F1874" i="3" s="1"/>
  <c r="F792" i="3"/>
  <c r="F1873" i="3" s="1"/>
  <c r="F791" i="3"/>
  <c r="F1872" i="3" s="1"/>
  <c r="F790" i="3"/>
  <c r="F1871" i="3" s="1"/>
  <c r="F789" i="3"/>
  <c r="F1870" i="3" s="1"/>
  <c r="F788" i="3"/>
  <c r="F1869" i="3" s="1"/>
  <c r="F787" i="3"/>
  <c r="F1868" i="3" s="1"/>
  <c r="F786" i="3"/>
  <c r="F1867" i="3" s="1"/>
  <c r="F785" i="3"/>
  <c r="F1866" i="3" s="1"/>
  <c r="F784" i="3"/>
  <c r="F1865" i="3" s="1"/>
  <c r="F781" i="3"/>
  <c r="F1862" i="3" s="1"/>
  <c r="F780" i="3"/>
  <c r="F1861" i="3" s="1"/>
  <c r="F779" i="3"/>
  <c r="F1860" i="3" s="1"/>
  <c r="F778" i="3"/>
  <c r="F1859" i="3" s="1"/>
  <c r="F777" i="3"/>
  <c r="F1858" i="3" s="1"/>
  <c r="F776" i="3"/>
  <c r="F1857" i="3" s="1"/>
  <c r="F775" i="3"/>
  <c r="F1856" i="3" s="1"/>
  <c r="F774" i="3"/>
  <c r="F1855" i="3" s="1"/>
  <c r="F773" i="3"/>
  <c r="F1854" i="3" s="1"/>
  <c r="F772" i="3"/>
  <c r="F1853" i="3" s="1"/>
  <c r="F771" i="3"/>
  <c r="F1852" i="3" s="1"/>
  <c r="F770" i="3"/>
  <c r="F1851" i="3" s="1"/>
  <c r="F769" i="3"/>
  <c r="F1850" i="3" s="1"/>
  <c r="F768" i="3"/>
  <c r="F1849" i="3" s="1"/>
  <c r="F767" i="3"/>
  <c r="F1848" i="3" s="1"/>
  <c r="F766" i="3"/>
  <c r="F1847" i="3" s="1"/>
  <c r="F765" i="3"/>
  <c r="F1846" i="3" s="1"/>
  <c r="F764" i="3"/>
  <c r="F1845" i="3" s="1"/>
  <c r="F763" i="3"/>
  <c r="F1844" i="3" s="1"/>
  <c r="F762" i="3"/>
  <c r="F1843" i="3" s="1"/>
  <c r="F761" i="3"/>
  <c r="F1842" i="3" s="1"/>
  <c r="F760" i="3"/>
  <c r="F1841" i="3" s="1"/>
  <c r="F759" i="3"/>
  <c r="F1840" i="3" s="1"/>
  <c r="F758" i="3"/>
  <c r="F1839" i="3" s="1"/>
  <c r="F756" i="3"/>
  <c r="F1837" i="3" s="1"/>
  <c r="F755" i="3"/>
  <c r="F1836" i="3" s="1"/>
  <c r="F754" i="3"/>
  <c r="F1835" i="3" s="1"/>
  <c r="F753" i="3"/>
  <c r="F1834" i="3" s="1"/>
  <c r="F752" i="3"/>
  <c r="F1833" i="3" s="1"/>
  <c r="F751" i="3"/>
  <c r="F1832" i="3" s="1"/>
  <c r="F750" i="3"/>
  <c r="F1831" i="3" s="1"/>
  <c r="F749" i="3"/>
  <c r="F1830" i="3" s="1"/>
  <c r="F748" i="3"/>
  <c r="F1829" i="3" s="1"/>
  <c r="F747" i="3"/>
  <c r="F1828" i="3" s="1"/>
  <c r="F746" i="3"/>
  <c r="F1827" i="3" s="1"/>
  <c r="F745" i="3"/>
  <c r="F1826" i="3" s="1"/>
  <c r="F744" i="3"/>
  <c r="F1825" i="3" s="1"/>
  <c r="F743" i="3"/>
  <c r="F1824" i="3" s="1"/>
  <c r="F742" i="3"/>
  <c r="F1823" i="3" s="1"/>
  <c r="F741" i="3"/>
  <c r="F1822" i="3" s="1"/>
  <c r="F740" i="3"/>
  <c r="F1821" i="3" s="1"/>
  <c r="F739" i="3"/>
  <c r="F1820" i="3" s="1"/>
  <c r="F738" i="3"/>
  <c r="F1819" i="3" s="1"/>
  <c r="F737" i="3"/>
  <c r="F1818" i="3" s="1"/>
  <c r="F736" i="3"/>
  <c r="F1817" i="3" s="1"/>
  <c r="F735" i="3"/>
  <c r="F1816" i="3" s="1"/>
  <c r="F734" i="3"/>
  <c r="F1815" i="3" s="1"/>
  <c r="F733" i="3"/>
  <c r="F1814" i="3" s="1"/>
  <c r="F732" i="3"/>
  <c r="F1813" i="3" s="1"/>
  <c r="F730" i="3"/>
  <c r="F1811" i="3" s="1"/>
  <c r="F729" i="3"/>
  <c r="F1810" i="3" s="1"/>
  <c r="F728" i="3"/>
  <c r="F1809" i="3" s="1"/>
  <c r="F727" i="3"/>
  <c r="F1808" i="3" s="1"/>
  <c r="F726" i="3"/>
  <c r="F1807" i="3" s="1"/>
  <c r="F725" i="3"/>
  <c r="F1806" i="3" s="1"/>
  <c r="F724" i="3"/>
  <c r="F1805" i="3" s="1"/>
  <c r="F723" i="3"/>
  <c r="F1804" i="3" s="1"/>
  <c r="F722" i="3"/>
  <c r="F1803" i="3" s="1"/>
  <c r="F721" i="3"/>
  <c r="F1802" i="3" s="1"/>
  <c r="F720" i="3"/>
  <c r="F1801" i="3" s="1"/>
  <c r="F719" i="3"/>
  <c r="F1800" i="3" s="1"/>
  <c r="F718" i="3"/>
  <c r="F1799" i="3" s="1"/>
  <c r="F717" i="3"/>
  <c r="F1798" i="3" s="1"/>
  <c r="F716" i="3"/>
  <c r="F1797" i="3" s="1"/>
  <c r="F715" i="3"/>
  <c r="F1796" i="3" s="1"/>
  <c r="F714" i="3"/>
  <c r="F1795" i="3" s="1"/>
  <c r="F713" i="3"/>
  <c r="F1794" i="3" s="1"/>
  <c r="F712" i="3"/>
  <c r="F1793" i="3" s="1"/>
  <c r="F711" i="3"/>
  <c r="F1792" i="3" s="1"/>
  <c r="F710" i="3"/>
  <c r="F1791" i="3" s="1"/>
  <c r="F709" i="3"/>
  <c r="F1790" i="3" s="1"/>
  <c r="F708" i="3"/>
  <c r="F1789" i="3" s="1"/>
  <c r="F707" i="3"/>
  <c r="F1788" i="3" s="1"/>
  <c r="F706" i="3"/>
  <c r="F1787" i="3" s="1"/>
  <c r="F705" i="3"/>
  <c r="F1786" i="3" s="1"/>
  <c r="F703" i="3"/>
  <c r="F1784" i="3" s="1"/>
  <c r="F702" i="3"/>
  <c r="F1783" i="3" s="1"/>
  <c r="F701" i="3"/>
  <c r="F1782" i="3" s="1"/>
  <c r="F700" i="3"/>
  <c r="F1781" i="3" s="1"/>
  <c r="F699" i="3"/>
  <c r="F1780" i="3" s="1"/>
  <c r="F698" i="3"/>
  <c r="F1779" i="3" s="1"/>
  <c r="F697" i="3"/>
  <c r="F1778" i="3" s="1"/>
  <c r="F696" i="3"/>
  <c r="F1777" i="3" s="1"/>
  <c r="F695" i="3"/>
  <c r="F1776" i="3" s="1"/>
  <c r="F694" i="3"/>
  <c r="F1775" i="3" s="1"/>
  <c r="F693" i="3"/>
  <c r="F1774" i="3" s="1"/>
  <c r="F692" i="3"/>
  <c r="F1773" i="3" s="1"/>
  <c r="F691" i="3"/>
  <c r="F1772" i="3" s="1"/>
  <c r="F690" i="3"/>
  <c r="F1771" i="3" s="1"/>
  <c r="F689" i="3"/>
  <c r="F1770" i="3" s="1"/>
  <c r="F688" i="3"/>
  <c r="F1769" i="3" s="1"/>
  <c r="F687" i="3"/>
  <c r="F1768" i="3" s="1"/>
  <c r="F686" i="3"/>
  <c r="F1767" i="3" s="1"/>
  <c r="F685" i="3"/>
  <c r="F1766" i="3" s="1"/>
  <c r="F684" i="3"/>
  <c r="F1765" i="3" s="1"/>
  <c r="F683" i="3"/>
  <c r="F1764" i="3" s="1"/>
  <c r="F682" i="3"/>
  <c r="F1763" i="3" s="1"/>
  <c r="F681" i="3"/>
  <c r="F1762" i="3" s="1"/>
  <c r="F680" i="3"/>
  <c r="F1761" i="3" s="1"/>
  <c r="F679" i="3"/>
  <c r="F1760" i="3" s="1"/>
  <c r="F678" i="3"/>
  <c r="F1759" i="3" s="1"/>
  <c r="F677" i="3"/>
  <c r="F1758" i="3" s="1"/>
  <c r="F675" i="3"/>
  <c r="F1756" i="3" s="1"/>
  <c r="F674" i="3"/>
  <c r="F1755" i="3" s="1"/>
  <c r="F673" i="3"/>
  <c r="F1754" i="3" s="1"/>
  <c r="F672" i="3"/>
  <c r="F1753" i="3" s="1"/>
  <c r="F671" i="3"/>
  <c r="F1752" i="3" s="1"/>
  <c r="F670" i="3"/>
  <c r="F1751" i="3" s="1"/>
  <c r="F669" i="3"/>
  <c r="F1750" i="3" s="1"/>
  <c r="F668" i="3"/>
  <c r="F1749" i="3" s="1"/>
  <c r="F667" i="3"/>
  <c r="F1748" i="3" s="1"/>
  <c r="F666" i="3"/>
  <c r="F1747" i="3" s="1"/>
  <c r="F665" i="3"/>
  <c r="F1746" i="3" s="1"/>
  <c r="F664" i="3"/>
  <c r="F1745" i="3" s="1"/>
  <c r="F663" i="3"/>
  <c r="F1744" i="3" s="1"/>
  <c r="F662" i="3"/>
  <c r="F1743" i="3" s="1"/>
  <c r="F661" i="3"/>
  <c r="F1742" i="3" s="1"/>
  <c r="F660" i="3"/>
  <c r="F1741" i="3" s="1"/>
  <c r="F659" i="3"/>
  <c r="F1740" i="3" s="1"/>
  <c r="F658" i="3"/>
  <c r="F1739" i="3" s="1"/>
  <c r="F657" i="3"/>
  <c r="F1738" i="3" s="1"/>
  <c r="F656" i="3"/>
  <c r="F1737" i="3" s="1"/>
  <c r="F655" i="3"/>
  <c r="F1736" i="3" s="1"/>
  <c r="F654" i="3"/>
  <c r="F1735" i="3" s="1"/>
  <c r="F653" i="3"/>
  <c r="F1734" i="3" s="1"/>
  <c r="F652" i="3"/>
  <c r="F1733" i="3" s="1"/>
  <c r="F651" i="3"/>
  <c r="F1732" i="3" s="1"/>
  <c r="F650" i="3"/>
  <c r="F1731" i="3" s="1"/>
  <c r="F649" i="3"/>
  <c r="F1730" i="3" s="1"/>
  <c r="F648" i="3"/>
  <c r="F1729" i="3" s="1"/>
  <c r="F646" i="3"/>
  <c r="F1727" i="3" s="1"/>
  <c r="F645" i="3"/>
  <c r="F1726" i="3" s="1"/>
  <c r="F644" i="3"/>
  <c r="F1725" i="3" s="1"/>
  <c r="F643" i="3"/>
  <c r="F1724" i="3" s="1"/>
  <c r="F642" i="3"/>
  <c r="F1723" i="3" s="1"/>
  <c r="F641" i="3"/>
  <c r="F1722" i="3" s="1"/>
  <c r="F640" i="3"/>
  <c r="F1721" i="3" s="1"/>
  <c r="F639" i="3"/>
  <c r="F1720" i="3" s="1"/>
  <c r="F638" i="3"/>
  <c r="F1719" i="3" s="1"/>
  <c r="F637" i="3"/>
  <c r="F1718" i="3" s="1"/>
  <c r="F636" i="3"/>
  <c r="F1717" i="3" s="1"/>
  <c r="F635" i="3"/>
  <c r="F1716" i="3" s="1"/>
  <c r="F634" i="3"/>
  <c r="F1715" i="3" s="1"/>
  <c r="F633" i="3"/>
  <c r="F1714" i="3" s="1"/>
  <c r="F632" i="3"/>
  <c r="F1713" i="3" s="1"/>
  <c r="F631" i="3"/>
  <c r="F1712" i="3" s="1"/>
  <c r="F630" i="3"/>
  <c r="F1711" i="3" s="1"/>
  <c r="F629" i="3"/>
  <c r="F1710" i="3" s="1"/>
  <c r="F628" i="3"/>
  <c r="F1709" i="3" s="1"/>
  <c r="F627" i="3"/>
  <c r="F1708" i="3" s="1"/>
  <c r="F626" i="3"/>
  <c r="F1707" i="3" s="1"/>
  <c r="F625" i="3"/>
  <c r="F1706" i="3" s="1"/>
  <c r="F624" i="3"/>
  <c r="F1705" i="3" s="1"/>
  <c r="F623" i="3"/>
  <c r="F1704" i="3" s="1"/>
  <c r="F622" i="3"/>
  <c r="F1703" i="3" s="1"/>
  <c r="F621" i="3"/>
  <c r="F1702" i="3" s="1"/>
  <c r="F620" i="3"/>
  <c r="F1701" i="3" s="1"/>
  <c r="F619" i="3"/>
  <c r="F1700" i="3" s="1"/>
  <c r="F618" i="3"/>
  <c r="F1699" i="3" s="1"/>
  <c r="F616" i="3"/>
  <c r="F1697" i="3" s="1"/>
  <c r="F615" i="3"/>
  <c r="F1696" i="3" s="1"/>
  <c r="F614" i="3"/>
  <c r="F1695" i="3" s="1"/>
  <c r="F613" i="3"/>
  <c r="F1694" i="3" s="1"/>
  <c r="F612" i="3"/>
  <c r="F1693" i="3" s="1"/>
  <c r="F611" i="3"/>
  <c r="F1692" i="3" s="1"/>
  <c r="F610" i="3"/>
  <c r="F1691" i="3" s="1"/>
  <c r="F609" i="3"/>
  <c r="F1690" i="3" s="1"/>
  <c r="F608" i="3"/>
  <c r="F1689" i="3" s="1"/>
  <c r="F607" i="3"/>
  <c r="F1688" i="3" s="1"/>
  <c r="F606" i="3"/>
  <c r="F1687" i="3" s="1"/>
  <c r="F605" i="3"/>
  <c r="F1686" i="3" s="1"/>
  <c r="F604" i="3"/>
  <c r="F1685" i="3" s="1"/>
  <c r="F603" i="3"/>
  <c r="F1684" i="3" s="1"/>
  <c r="F602" i="3"/>
  <c r="F1683" i="3" s="1"/>
  <c r="F601" i="3"/>
  <c r="F1682" i="3" s="1"/>
  <c r="F600" i="3"/>
  <c r="F1681" i="3" s="1"/>
  <c r="F599" i="3"/>
  <c r="F1680" i="3" s="1"/>
  <c r="F598" i="3"/>
  <c r="F1679" i="3" s="1"/>
  <c r="F597" i="3"/>
  <c r="F1678" i="3" s="1"/>
  <c r="F596" i="3"/>
  <c r="F1677" i="3" s="1"/>
  <c r="F595" i="3"/>
  <c r="F1676" i="3" s="1"/>
  <c r="F594" i="3"/>
  <c r="F1675" i="3" s="1"/>
  <c r="F593" i="3"/>
  <c r="F1674" i="3" s="1"/>
  <c r="F592" i="3"/>
  <c r="F1673" i="3" s="1"/>
  <c r="F591" i="3"/>
  <c r="F1672" i="3" s="1"/>
  <c r="F590" i="3"/>
  <c r="F1671" i="3" s="1"/>
  <c r="F589" i="3"/>
  <c r="F1670" i="3" s="1"/>
  <c r="F588" i="3"/>
  <c r="F1669" i="3" s="1"/>
  <c r="F587" i="3"/>
  <c r="F1668" i="3" s="1"/>
  <c r="F585" i="3"/>
  <c r="F1666" i="3" s="1"/>
  <c r="F584" i="3"/>
  <c r="F1665" i="3" s="1"/>
  <c r="F583" i="3"/>
  <c r="F1664" i="3" s="1"/>
  <c r="F582" i="3"/>
  <c r="F1663" i="3" s="1"/>
  <c r="F581" i="3"/>
  <c r="F1662" i="3" s="1"/>
  <c r="F580" i="3"/>
  <c r="F1661" i="3" s="1"/>
  <c r="F579" i="3"/>
  <c r="F1660" i="3" s="1"/>
  <c r="F578" i="3"/>
  <c r="F1659" i="3" s="1"/>
  <c r="F577" i="3"/>
  <c r="F1658" i="3" s="1"/>
  <c r="F576" i="3"/>
  <c r="F1657" i="3" s="1"/>
  <c r="F575" i="3"/>
  <c r="F1656" i="3" s="1"/>
  <c r="F574" i="3"/>
  <c r="F1655" i="3" s="1"/>
  <c r="F573" i="3"/>
  <c r="F1654" i="3" s="1"/>
  <c r="F572" i="3"/>
  <c r="F1653" i="3" s="1"/>
  <c r="F571" i="3"/>
  <c r="F1652" i="3" s="1"/>
  <c r="F570" i="3"/>
  <c r="F1651" i="3" s="1"/>
  <c r="F569" i="3"/>
  <c r="F1650" i="3" s="1"/>
  <c r="F568" i="3"/>
  <c r="F1649" i="3" s="1"/>
  <c r="F567" i="3"/>
  <c r="F1648" i="3" s="1"/>
  <c r="F566" i="3"/>
  <c r="F1647" i="3" s="1"/>
  <c r="F565" i="3"/>
  <c r="F1646" i="3" s="1"/>
  <c r="F564" i="3"/>
  <c r="F1645" i="3" s="1"/>
  <c r="F563" i="3"/>
  <c r="F1644" i="3" s="1"/>
  <c r="F562" i="3"/>
  <c r="F1643" i="3" s="1"/>
  <c r="F561" i="3"/>
  <c r="F1642" i="3" s="1"/>
  <c r="F560" i="3"/>
  <c r="F1641" i="3" s="1"/>
  <c r="F559" i="3"/>
  <c r="F1640" i="3" s="1"/>
  <c r="F558" i="3"/>
  <c r="F1639" i="3" s="1"/>
  <c r="F557" i="3"/>
  <c r="F1638" i="3" s="1"/>
  <c r="F556" i="3"/>
  <c r="F1637" i="3" s="1"/>
  <c r="F555" i="3"/>
  <c r="F1636" i="3" s="1"/>
  <c r="F553" i="3"/>
  <c r="F1634" i="3" s="1"/>
  <c r="F552" i="3"/>
  <c r="F1633" i="3" s="1"/>
  <c r="F551" i="3"/>
  <c r="F1632" i="3" s="1"/>
  <c r="F550" i="3"/>
  <c r="F1631" i="3" s="1"/>
  <c r="F549" i="3"/>
  <c r="F1630" i="3" s="1"/>
  <c r="F548" i="3"/>
  <c r="F1629" i="3" s="1"/>
  <c r="F547" i="3"/>
  <c r="F1628" i="3" s="1"/>
  <c r="F546" i="3"/>
  <c r="F1627" i="3" s="1"/>
  <c r="F545" i="3"/>
  <c r="F1626" i="3" s="1"/>
  <c r="F544" i="3"/>
  <c r="F1625" i="3" s="1"/>
  <c r="F543" i="3"/>
  <c r="F1624" i="3" s="1"/>
  <c r="F542" i="3"/>
  <c r="F1623" i="3" s="1"/>
  <c r="F541" i="3"/>
  <c r="F1622" i="3" s="1"/>
  <c r="F540" i="3"/>
  <c r="F1621" i="3" s="1"/>
  <c r="F539" i="3"/>
  <c r="F1620" i="3" s="1"/>
  <c r="F538" i="3"/>
  <c r="F1619" i="3" s="1"/>
  <c r="F537" i="3"/>
  <c r="F1618" i="3" s="1"/>
  <c r="F536" i="3"/>
  <c r="F1617" i="3" s="1"/>
  <c r="F535" i="3"/>
  <c r="F1616" i="3" s="1"/>
  <c r="F534" i="3"/>
  <c r="F1615" i="3" s="1"/>
  <c r="F533" i="3"/>
  <c r="F1614" i="3" s="1"/>
  <c r="F532" i="3"/>
  <c r="F1613" i="3" s="1"/>
  <c r="F531" i="3"/>
  <c r="F1612" i="3" s="1"/>
  <c r="F530" i="3"/>
  <c r="F1611" i="3" s="1"/>
  <c r="F529" i="3"/>
  <c r="F1610" i="3" s="1"/>
  <c r="F528" i="3"/>
  <c r="F1609" i="3" s="1"/>
  <c r="F527" i="3"/>
  <c r="F1608" i="3" s="1"/>
  <c r="F526" i="3"/>
  <c r="F1607" i="3" s="1"/>
  <c r="F525" i="3"/>
  <c r="F1606" i="3" s="1"/>
  <c r="F524" i="3"/>
  <c r="F1605" i="3" s="1"/>
  <c r="F523" i="3"/>
  <c r="F1604" i="3" s="1"/>
  <c r="F522" i="3"/>
  <c r="F1603" i="3" s="1"/>
  <c r="F520" i="3"/>
  <c r="F1601" i="3" s="1"/>
  <c r="F519" i="3"/>
  <c r="F1600" i="3" s="1"/>
  <c r="F518" i="3"/>
  <c r="F1599" i="3" s="1"/>
  <c r="F517" i="3"/>
  <c r="F1598" i="3" s="1"/>
  <c r="F516" i="3"/>
  <c r="F1597" i="3" s="1"/>
  <c r="F515" i="3"/>
  <c r="F1596" i="3" s="1"/>
  <c r="F514" i="3"/>
  <c r="F1595" i="3" s="1"/>
  <c r="F513" i="3"/>
  <c r="F1594" i="3" s="1"/>
  <c r="F512" i="3"/>
  <c r="F1593" i="3" s="1"/>
  <c r="F511" i="3"/>
  <c r="F1592" i="3" s="1"/>
  <c r="F510" i="3"/>
  <c r="F1591" i="3" s="1"/>
  <c r="F509" i="3"/>
  <c r="F1590" i="3" s="1"/>
  <c r="F508" i="3"/>
  <c r="F1589" i="3" s="1"/>
  <c r="F507" i="3"/>
  <c r="F1588" i="3" s="1"/>
  <c r="F506" i="3"/>
  <c r="F1587" i="3" s="1"/>
  <c r="F505" i="3"/>
  <c r="F1586" i="3" s="1"/>
  <c r="F504" i="3"/>
  <c r="F1585" i="3" s="1"/>
  <c r="F503" i="3"/>
  <c r="F1584" i="3" s="1"/>
  <c r="F502" i="3"/>
  <c r="F1583" i="3" s="1"/>
  <c r="F501" i="3"/>
  <c r="F1582" i="3" s="1"/>
  <c r="F500" i="3"/>
  <c r="F1581" i="3" s="1"/>
  <c r="F499" i="3"/>
  <c r="F1580" i="3" s="1"/>
  <c r="F498" i="3"/>
  <c r="F1579" i="3" s="1"/>
  <c r="F497" i="3"/>
  <c r="F1578" i="3" s="1"/>
  <c r="F496" i="3"/>
  <c r="F1577" i="3" s="1"/>
  <c r="F495" i="3"/>
  <c r="F1576" i="3" s="1"/>
  <c r="F494" i="3"/>
  <c r="F1575" i="3" s="1"/>
  <c r="F493" i="3"/>
  <c r="F1574" i="3" s="1"/>
  <c r="F492" i="3"/>
  <c r="F1573" i="3" s="1"/>
  <c r="F491" i="3"/>
  <c r="F1572" i="3" s="1"/>
  <c r="F490" i="3"/>
  <c r="F1571" i="3" s="1"/>
  <c r="F489" i="3"/>
  <c r="F1570" i="3" s="1"/>
  <c r="F488" i="3"/>
  <c r="F1569" i="3" s="1"/>
  <c r="F486" i="3"/>
  <c r="F1567" i="3" s="1"/>
  <c r="F485" i="3"/>
  <c r="F1566" i="3" s="1"/>
  <c r="F484" i="3"/>
  <c r="F1565" i="3" s="1"/>
  <c r="F483" i="3"/>
  <c r="F1564" i="3" s="1"/>
  <c r="F482" i="3"/>
  <c r="F1563" i="3" s="1"/>
  <c r="F481" i="3"/>
  <c r="F1562" i="3" s="1"/>
  <c r="F480" i="3"/>
  <c r="F1561" i="3" s="1"/>
  <c r="F479" i="3"/>
  <c r="F1560" i="3" s="1"/>
  <c r="F478" i="3"/>
  <c r="F1559" i="3" s="1"/>
  <c r="F477" i="3"/>
  <c r="F1558" i="3" s="1"/>
  <c r="F476" i="3"/>
  <c r="F1557" i="3" s="1"/>
  <c r="F475" i="3"/>
  <c r="F1556" i="3" s="1"/>
  <c r="F474" i="3"/>
  <c r="F1555" i="3" s="1"/>
  <c r="F473" i="3"/>
  <c r="F1554" i="3" s="1"/>
  <c r="F472" i="3"/>
  <c r="F1553" i="3" s="1"/>
  <c r="F471" i="3"/>
  <c r="F1552" i="3" s="1"/>
  <c r="F470" i="3"/>
  <c r="F1551" i="3" s="1"/>
  <c r="F469" i="3"/>
  <c r="F1550" i="3" s="1"/>
  <c r="F468" i="3"/>
  <c r="F1549" i="3" s="1"/>
  <c r="F467" i="3"/>
  <c r="F1548" i="3" s="1"/>
  <c r="F466" i="3"/>
  <c r="F1547" i="3" s="1"/>
  <c r="F465" i="3"/>
  <c r="F1546" i="3" s="1"/>
  <c r="F464" i="3"/>
  <c r="F1545" i="3" s="1"/>
  <c r="F463" i="3"/>
  <c r="F1544" i="3" s="1"/>
  <c r="F462" i="3"/>
  <c r="F1543" i="3" s="1"/>
  <c r="F461" i="3"/>
  <c r="F1542" i="3" s="1"/>
  <c r="F460" i="3"/>
  <c r="F1541" i="3" s="1"/>
  <c r="F459" i="3"/>
  <c r="F1540" i="3" s="1"/>
  <c r="F458" i="3"/>
  <c r="F1539" i="3" s="1"/>
  <c r="F457" i="3"/>
  <c r="F1538" i="3" s="1"/>
  <c r="F456" i="3"/>
  <c r="F1537" i="3" s="1"/>
  <c r="F455" i="3"/>
  <c r="F1536" i="3" s="1"/>
  <c r="F454" i="3"/>
  <c r="F1535" i="3" s="1"/>
  <c r="F453" i="3"/>
  <c r="F1534" i="3" s="1"/>
  <c r="F451" i="3"/>
  <c r="F1532" i="3" s="1"/>
  <c r="F450" i="3"/>
  <c r="F1531" i="3" s="1"/>
  <c r="F449" i="3"/>
  <c r="F1530" i="3" s="1"/>
  <c r="F448" i="3"/>
  <c r="F1529" i="3" s="1"/>
  <c r="F447" i="3"/>
  <c r="F1528" i="3" s="1"/>
  <c r="F446" i="3"/>
  <c r="F1527" i="3" s="1"/>
  <c r="F445" i="3"/>
  <c r="F1526" i="3" s="1"/>
  <c r="F444" i="3"/>
  <c r="F1525" i="3" s="1"/>
  <c r="F443" i="3"/>
  <c r="F1524" i="3" s="1"/>
  <c r="F442" i="3"/>
  <c r="F1523" i="3" s="1"/>
  <c r="F441" i="3"/>
  <c r="F1522" i="3" s="1"/>
  <c r="F440" i="3"/>
  <c r="F1521" i="3" s="1"/>
  <c r="F439" i="3"/>
  <c r="F1520" i="3" s="1"/>
  <c r="F438" i="3"/>
  <c r="F1519" i="3" s="1"/>
  <c r="F437" i="3"/>
  <c r="F1518" i="3" s="1"/>
  <c r="F436" i="3"/>
  <c r="F1517" i="3" s="1"/>
  <c r="F435" i="3"/>
  <c r="F1516" i="3" s="1"/>
  <c r="F434" i="3"/>
  <c r="F1515" i="3" s="1"/>
  <c r="F433" i="3"/>
  <c r="F1514" i="3" s="1"/>
  <c r="F432" i="3"/>
  <c r="F1513" i="3" s="1"/>
  <c r="F431" i="3"/>
  <c r="F1512" i="3" s="1"/>
  <c r="F430" i="3"/>
  <c r="F1511" i="3" s="1"/>
  <c r="F429" i="3"/>
  <c r="F1510" i="3" s="1"/>
  <c r="F428" i="3"/>
  <c r="F1509" i="3" s="1"/>
  <c r="F427" i="3"/>
  <c r="F1508" i="3" s="1"/>
  <c r="F426" i="3"/>
  <c r="F1507" i="3" s="1"/>
  <c r="F425" i="3"/>
  <c r="F1506" i="3" s="1"/>
  <c r="F424" i="3"/>
  <c r="F1505" i="3" s="1"/>
  <c r="F423" i="3"/>
  <c r="F1504" i="3" s="1"/>
  <c r="F422" i="3"/>
  <c r="F1503" i="3" s="1"/>
  <c r="F421" i="3"/>
  <c r="F1502" i="3" s="1"/>
  <c r="F420" i="3"/>
  <c r="F1501" i="3" s="1"/>
  <c r="F419" i="3"/>
  <c r="F1500" i="3" s="1"/>
  <c r="F418" i="3"/>
  <c r="F1499" i="3" s="1"/>
  <c r="F417" i="3"/>
  <c r="F1498" i="3" s="1"/>
  <c r="F415" i="3"/>
  <c r="F1496" i="3" s="1"/>
  <c r="F414" i="3"/>
  <c r="F1495" i="3" s="1"/>
  <c r="F413" i="3"/>
  <c r="F1494" i="3" s="1"/>
  <c r="F412" i="3"/>
  <c r="F1493" i="3" s="1"/>
  <c r="F411" i="3"/>
  <c r="F1492" i="3" s="1"/>
  <c r="F410" i="3"/>
  <c r="F1491" i="3" s="1"/>
  <c r="F409" i="3"/>
  <c r="F1490" i="3" s="1"/>
  <c r="F408" i="3"/>
  <c r="F1489" i="3" s="1"/>
  <c r="F407" i="3"/>
  <c r="F1488" i="3" s="1"/>
  <c r="F406" i="3"/>
  <c r="F1487" i="3" s="1"/>
  <c r="F405" i="3"/>
  <c r="F1486" i="3" s="1"/>
  <c r="F404" i="3"/>
  <c r="F1485" i="3" s="1"/>
  <c r="F403" i="3"/>
  <c r="F1484" i="3" s="1"/>
  <c r="F402" i="3"/>
  <c r="F1483" i="3" s="1"/>
  <c r="F401" i="3"/>
  <c r="F1482" i="3" s="1"/>
  <c r="F400" i="3"/>
  <c r="F1481" i="3" s="1"/>
  <c r="F399" i="3"/>
  <c r="F1480" i="3" s="1"/>
  <c r="F398" i="3"/>
  <c r="F1479" i="3" s="1"/>
  <c r="F397" i="3"/>
  <c r="F1478" i="3" s="1"/>
  <c r="F396" i="3"/>
  <c r="F1477" i="3" s="1"/>
  <c r="F395" i="3"/>
  <c r="F1476" i="3" s="1"/>
  <c r="F394" i="3"/>
  <c r="F1475" i="3" s="1"/>
  <c r="F393" i="3"/>
  <c r="F1474" i="3" s="1"/>
  <c r="F392" i="3"/>
  <c r="F1473" i="3" s="1"/>
  <c r="F391" i="3"/>
  <c r="F1472" i="3" s="1"/>
  <c r="F390" i="3"/>
  <c r="F1471" i="3" s="1"/>
  <c r="F389" i="3"/>
  <c r="F1470" i="3" s="1"/>
  <c r="F388" i="3"/>
  <c r="F1469" i="3" s="1"/>
  <c r="F387" i="3"/>
  <c r="F1468" i="3" s="1"/>
  <c r="F386" i="3"/>
  <c r="F1467" i="3" s="1"/>
  <c r="F385" i="3"/>
  <c r="F1466" i="3" s="1"/>
  <c r="F384" i="3"/>
  <c r="F1465" i="3" s="1"/>
  <c r="F383" i="3"/>
  <c r="F1464" i="3" s="1"/>
  <c r="F382" i="3"/>
  <c r="F1463" i="3" s="1"/>
  <c r="F381" i="3"/>
  <c r="F1462" i="3" s="1"/>
  <c r="F380" i="3"/>
  <c r="F1461" i="3" s="1"/>
  <c r="F378" i="3"/>
  <c r="F1459" i="3" s="1"/>
  <c r="F377" i="3"/>
  <c r="F1458" i="3" s="1"/>
  <c r="F376" i="3"/>
  <c r="F1457" i="3" s="1"/>
  <c r="F375" i="3"/>
  <c r="F1456" i="3" s="1"/>
  <c r="F374" i="3"/>
  <c r="F1455" i="3" s="1"/>
  <c r="F373" i="3"/>
  <c r="F1454" i="3" s="1"/>
  <c r="F372" i="3"/>
  <c r="F1453" i="3" s="1"/>
  <c r="F371" i="3"/>
  <c r="F1452" i="3" s="1"/>
  <c r="F370" i="3"/>
  <c r="F1451" i="3" s="1"/>
  <c r="F369" i="3"/>
  <c r="F1450" i="3" s="1"/>
  <c r="F368" i="3"/>
  <c r="F1449" i="3" s="1"/>
  <c r="F367" i="3"/>
  <c r="F1448" i="3" s="1"/>
  <c r="F366" i="3"/>
  <c r="F1447" i="3" s="1"/>
  <c r="F365" i="3"/>
  <c r="F1446" i="3" s="1"/>
  <c r="F364" i="3"/>
  <c r="F1445" i="3" s="1"/>
  <c r="F363" i="3"/>
  <c r="F1444" i="3" s="1"/>
  <c r="F362" i="3"/>
  <c r="F1443" i="3" s="1"/>
  <c r="F361" i="3"/>
  <c r="F1442" i="3" s="1"/>
  <c r="F360" i="3"/>
  <c r="F1441" i="3" s="1"/>
  <c r="F359" i="3"/>
  <c r="F1440" i="3" s="1"/>
  <c r="F358" i="3"/>
  <c r="F1439" i="3" s="1"/>
  <c r="F357" i="3"/>
  <c r="F1438" i="3" s="1"/>
  <c r="F356" i="3"/>
  <c r="F1437" i="3" s="1"/>
  <c r="F355" i="3"/>
  <c r="F1436" i="3" s="1"/>
  <c r="F354" i="3"/>
  <c r="F1435" i="3" s="1"/>
  <c r="F353" i="3"/>
  <c r="F1434" i="3" s="1"/>
  <c r="F352" i="3"/>
  <c r="F1433" i="3" s="1"/>
  <c r="F351" i="3"/>
  <c r="F1432" i="3" s="1"/>
  <c r="F350" i="3"/>
  <c r="F1431" i="3" s="1"/>
  <c r="F349" i="3"/>
  <c r="F1430" i="3" s="1"/>
  <c r="F348" i="3"/>
  <c r="F1429" i="3" s="1"/>
  <c r="F347" i="3"/>
  <c r="F1428" i="3" s="1"/>
  <c r="F346" i="3"/>
  <c r="F1427" i="3" s="1"/>
  <c r="F345" i="3"/>
  <c r="F1426" i="3" s="1"/>
  <c r="F344" i="3"/>
  <c r="F1425" i="3" s="1"/>
  <c r="F343" i="3"/>
  <c r="F1424" i="3" s="1"/>
  <c r="F342" i="3"/>
  <c r="F1423" i="3" s="1"/>
  <c r="F340" i="3"/>
  <c r="F1421" i="3" s="1"/>
  <c r="F339" i="3"/>
  <c r="F1420" i="3" s="1"/>
  <c r="F338" i="3"/>
  <c r="F1419" i="3" s="1"/>
  <c r="F337" i="3"/>
  <c r="F1418" i="3" s="1"/>
  <c r="F336" i="3"/>
  <c r="F1417" i="3" s="1"/>
  <c r="F335" i="3"/>
  <c r="F1416" i="3" s="1"/>
  <c r="F334" i="3"/>
  <c r="F1415" i="3" s="1"/>
  <c r="F333" i="3"/>
  <c r="F1414" i="3" s="1"/>
  <c r="F332" i="3"/>
  <c r="F1413" i="3" s="1"/>
  <c r="F331" i="3"/>
  <c r="F1412" i="3" s="1"/>
  <c r="F330" i="3"/>
  <c r="F1411" i="3" s="1"/>
  <c r="F329" i="3"/>
  <c r="F1410" i="3" s="1"/>
  <c r="F328" i="3"/>
  <c r="F1409" i="3" s="1"/>
  <c r="F327" i="3"/>
  <c r="F1408" i="3" s="1"/>
  <c r="F326" i="3"/>
  <c r="F1407" i="3" s="1"/>
  <c r="F325" i="3"/>
  <c r="F1406" i="3" s="1"/>
  <c r="F324" i="3"/>
  <c r="F1405" i="3" s="1"/>
  <c r="F323" i="3"/>
  <c r="F1404" i="3" s="1"/>
  <c r="F322" i="3"/>
  <c r="F1403" i="3" s="1"/>
  <c r="F321" i="3"/>
  <c r="F1402" i="3" s="1"/>
  <c r="F320" i="3"/>
  <c r="F1401" i="3" s="1"/>
  <c r="F319" i="3"/>
  <c r="F1400" i="3" s="1"/>
  <c r="F318" i="3"/>
  <c r="F1399" i="3" s="1"/>
  <c r="F317" i="3"/>
  <c r="F1398" i="3" s="1"/>
  <c r="F316" i="3"/>
  <c r="F1397" i="3" s="1"/>
  <c r="F315" i="3"/>
  <c r="F1396" i="3" s="1"/>
  <c r="F314" i="3"/>
  <c r="F1395" i="3" s="1"/>
  <c r="F313" i="3"/>
  <c r="F1394" i="3" s="1"/>
  <c r="F312" i="3"/>
  <c r="F1393" i="3" s="1"/>
  <c r="F311" i="3"/>
  <c r="F1392" i="3" s="1"/>
  <c r="F310" i="3"/>
  <c r="F1391" i="3" s="1"/>
  <c r="F309" i="3"/>
  <c r="F1390" i="3" s="1"/>
  <c r="F308" i="3"/>
  <c r="F1389" i="3" s="1"/>
  <c r="F307" i="3"/>
  <c r="F1388" i="3" s="1"/>
  <c r="F306" i="3"/>
  <c r="F1387" i="3" s="1"/>
  <c r="F305" i="3"/>
  <c r="F1386" i="3" s="1"/>
  <c r="F304" i="3"/>
  <c r="F1385" i="3" s="1"/>
  <c r="F303" i="3"/>
  <c r="F1384" i="3" s="1"/>
  <c r="F301" i="3"/>
  <c r="F1382" i="3" s="1"/>
  <c r="F300" i="3"/>
  <c r="F1381" i="3" s="1"/>
  <c r="F299" i="3"/>
  <c r="F1380" i="3" s="1"/>
  <c r="F298" i="3"/>
  <c r="F1379" i="3" s="1"/>
  <c r="F297" i="3"/>
  <c r="F1378" i="3" s="1"/>
  <c r="F296" i="3"/>
  <c r="F1377" i="3" s="1"/>
  <c r="F295" i="3"/>
  <c r="F1376" i="3" s="1"/>
  <c r="F294" i="3"/>
  <c r="F1375" i="3" s="1"/>
  <c r="F293" i="3"/>
  <c r="F1374" i="3" s="1"/>
  <c r="F292" i="3"/>
  <c r="F1373" i="3" s="1"/>
  <c r="F291" i="3"/>
  <c r="F1372" i="3" s="1"/>
  <c r="F290" i="3"/>
  <c r="F1371" i="3" s="1"/>
  <c r="F289" i="3"/>
  <c r="F1370" i="3" s="1"/>
  <c r="F288" i="3"/>
  <c r="F1369" i="3" s="1"/>
  <c r="F287" i="3"/>
  <c r="F1368" i="3" s="1"/>
  <c r="F286" i="3"/>
  <c r="F1367" i="3" s="1"/>
  <c r="F285" i="3"/>
  <c r="F1366" i="3" s="1"/>
  <c r="F284" i="3"/>
  <c r="F1365" i="3" s="1"/>
  <c r="F283" i="3"/>
  <c r="F1364" i="3" s="1"/>
  <c r="F282" i="3"/>
  <c r="F1363" i="3" s="1"/>
  <c r="F281" i="3"/>
  <c r="F1362" i="3" s="1"/>
  <c r="F280" i="3"/>
  <c r="F1361" i="3" s="1"/>
  <c r="F279" i="3"/>
  <c r="F1360" i="3" s="1"/>
  <c r="F278" i="3"/>
  <c r="F1359" i="3" s="1"/>
  <c r="F277" i="3"/>
  <c r="F1358" i="3" s="1"/>
  <c r="F276" i="3"/>
  <c r="F1357" i="3" s="1"/>
  <c r="F275" i="3"/>
  <c r="F1356" i="3" s="1"/>
  <c r="F274" i="3"/>
  <c r="F1355" i="3" s="1"/>
  <c r="F273" i="3"/>
  <c r="F1354" i="3" s="1"/>
  <c r="F272" i="3"/>
  <c r="F1353" i="3" s="1"/>
  <c r="F271" i="3"/>
  <c r="F1352" i="3" s="1"/>
  <c r="F270" i="3"/>
  <c r="F1351" i="3" s="1"/>
  <c r="F269" i="3"/>
  <c r="F1350" i="3" s="1"/>
  <c r="F268" i="3"/>
  <c r="F1349" i="3" s="1"/>
  <c r="F267" i="3"/>
  <c r="F1348" i="3" s="1"/>
  <c r="F266" i="3"/>
  <c r="F1347" i="3" s="1"/>
  <c r="F265" i="3"/>
  <c r="F1346" i="3" s="1"/>
  <c r="F264" i="3"/>
  <c r="F1345" i="3" s="1"/>
  <c r="F263" i="3"/>
  <c r="F1344" i="3" s="1"/>
  <c r="F261" i="3"/>
  <c r="F1342" i="3" s="1"/>
  <c r="F260" i="3"/>
  <c r="F1341" i="3" s="1"/>
  <c r="F259" i="3"/>
  <c r="F1340" i="3" s="1"/>
  <c r="F258" i="3"/>
  <c r="F1339" i="3" s="1"/>
  <c r="F257" i="3"/>
  <c r="F1338" i="3" s="1"/>
  <c r="F256" i="3"/>
  <c r="F1337" i="3" s="1"/>
  <c r="F255" i="3"/>
  <c r="F1336" i="3" s="1"/>
  <c r="F254" i="3"/>
  <c r="F1335" i="3" s="1"/>
  <c r="F253" i="3"/>
  <c r="F1334" i="3" s="1"/>
  <c r="F252" i="3"/>
  <c r="F1333" i="3" s="1"/>
  <c r="F251" i="3"/>
  <c r="F1332" i="3" s="1"/>
  <c r="F250" i="3"/>
  <c r="F1331" i="3" s="1"/>
  <c r="F249" i="3"/>
  <c r="F1330" i="3" s="1"/>
  <c r="F248" i="3"/>
  <c r="F1329" i="3" s="1"/>
  <c r="F247" i="3"/>
  <c r="F1328" i="3" s="1"/>
  <c r="F246" i="3"/>
  <c r="F1327" i="3" s="1"/>
  <c r="F245" i="3"/>
  <c r="F1326" i="3" s="1"/>
  <c r="F244" i="3"/>
  <c r="F1325" i="3" s="1"/>
  <c r="F243" i="3"/>
  <c r="F1324" i="3" s="1"/>
  <c r="F242" i="3"/>
  <c r="F1323" i="3" s="1"/>
  <c r="F241" i="3"/>
  <c r="F1322" i="3" s="1"/>
  <c r="F240" i="3"/>
  <c r="F1321" i="3" s="1"/>
  <c r="F239" i="3"/>
  <c r="F1320" i="3" s="1"/>
  <c r="F238" i="3"/>
  <c r="F1319" i="3" s="1"/>
  <c r="F237" i="3"/>
  <c r="F1318" i="3" s="1"/>
  <c r="F236" i="3"/>
  <c r="F1317" i="3" s="1"/>
  <c r="F235" i="3"/>
  <c r="F1316" i="3" s="1"/>
  <c r="F234" i="3"/>
  <c r="F1315" i="3" s="1"/>
  <c r="F233" i="3"/>
  <c r="F1314" i="3" s="1"/>
  <c r="F232" i="3"/>
  <c r="F1313" i="3" s="1"/>
  <c r="F231" i="3"/>
  <c r="F1312" i="3" s="1"/>
  <c r="F230" i="3"/>
  <c r="F1311" i="3" s="1"/>
  <c r="F229" i="3"/>
  <c r="F1310" i="3" s="1"/>
  <c r="F228" i="3"/>
  <c r="F1309" i="3" s="1"/>
  <c r="F227" i="3"/>
  <c r="F1308" i="3" s="1"/>
  <c r="F226" i="3"/>
  <c r="F1307" i="3" s="1"/>
  <c r="F225" i="3"/>
  <c r="F1306" i="3" s="1"/>
  <c r="F224" i="3"/>
  <c r="F1305" i="3" s="1"/>
  <c r="F223" i="3"/>
  <c r="F1304" i="3" s="1"/>
  <c r="F222" i="3"/>
  <c r="F1303" i="3" s="1"/>
  <c r="F220" i="3"/>
  <c r="F1301" i="3" s="1"/>
  <c r="F219" i="3"/>
  <c r="F1300" i="3" s="1"/>
  <c r="F218" i="3"/>
  <c r="F1299" i="3" s="1"/>
  <c r="F217" i="3"/>
  <c r="F1298" i="3" s="1"/>
  <c r="F216" i="3"/>
  <c r="F1297" i="3" s="1"/>
  <c r="F215" i="3"/>
  <c r="F1296" i="3" s="1"/>
  <c r="F214" i="3"/>
  <c r="F1295" i="3" s="1"/>
  <c r="F213" i="3"/>
  <c r="F1294" i="3" s="1"/>
  <c r="F212" i="3"/>
  <c r="F1293" i="3" s="1"/>
  <c r="F211" i="3"/>
  <c r="F1292" i="3" s="1"/>
  <c r="F210" i="3"/>
  <c r="F1291" i="3" s="1"/>
  <c r="F209" i="3"/>
  <c r="F1290" i="3" s="1"/>
  <c r="F208" i="3"/>
  <c r="F1289" i="3" s="1"/>
  <c r="F207" i="3"/>
  <c r="F1288" i="3" s="1"/>
  <c r="F206" i="3"/>
  <c r="F1287" i="3" s="1"/>
  <c r="F205" i="3"/>
  <c r="F1286" i="3" s="1"/>
  <c r="F204" i="3"/>
  <c r="F1285" i="3" s="1"/>
  <c r="F203" i="3"/>
  <c r="F1284" i="3" s="1"/>
  <c r="F202" i="3"/>
  <c r="F1283" i="3" s="1"/>
  <c r="F201" i="3"/>
  <c r="F1282" i="3" s="1"/>
  <c r="F200" i="3"/>
  <c r="F1281" i="3" s="1"/>
  <c r="F199" i="3"/>
  <c r="F1280" i="3" s="1"/>
  <c r="F198" i="3"/>
  <c r="F1279" i="3" s="1"/>
  <c r="F197" i="3"/>
  <c r="F1278" i="3" s="1"/>
  <c r="F196" i="3"/>
  <c r="F1277" i="3" s="1"/>
  <c r="F195" i="3"/>
  <c r="F1276" i="3" s="1"/>
  <c r="F194" i="3"/>
  <c r="F1275" i="3" s="1"/>
  <c r="F193" i="3"/>
  <c r="F1274" i="3" s="1"/>
  <c r="F192" i="3"/>
  <c r="F1273" i="3" s="1"/>
  <c r="F191" i="3"/>
  <c r="F1272" i="3" s="1"/>
  <c r="F190" i="3"/>
  <c r="F1271" i="3" s="1"/>
  <c r="F189" i="3"/>
  <c r="F1270" i="3" s="1"/>
  <c r="F188" i="3"/>
  <c r="F1269" i="3" s="1"/>
  <c r="F187" i="3"/>
  <c r="F1268" i="3" s="1"/>
  <c r="F186" i="3"/>
  <c r="F1267" i="3" s="1"/>
  <c r="F185" i="3"/>
  <c r="F1266" i="3" s="1"/>
  <c r="F184" i="3"/>
  <c r="F1265" i="3" s="1"/>
  <c r="F183" i="3"/>
  <c r="F1264" i="3" s="1"/>
  <c r="F182" i="3"/>
  <c r="F1263" i="3" s="1"/>
  <c r="F181" i="3"/>
  <c r="F1262" i="3" s="1"/>
  <c r="F180" i="3"/>
  <c r="F1261" i="3" s="1"/>
  <c r="F178" i="3"/>
  <c r="F1259" i="3" s="1"/>
  <c r="F177" i="3"/>
  <c r="F1258" i="3" s="1"/>
  <c r="F176" i="3"/>
  <c r="F1257" i="3" s="1"/>
  <c r="F175" i="3"/>
  <c r="F1256" i="3" s="1"/>
  <c r="F174" i="3"/>
  <c r="F1255" i="3" s="1"/>
  <c r="F173" i="3"/>
  <c r="F1254" i="3" s="1"/>
  <c r="F172" i="3"/>
  <c r="F1253" i="3" s="1"/>
  <c r="F171" i="3"/>
  <c r="F1252" i="3" s="1"/>
  <c r="F170" i="3"/>
  <c r="F1251" i="3" s="1"/>
  <c r="F169" i="3"/>
  <c r="F1250" i="3" s="1"/>
  <c r="F168" i="3"/>
  <c r="F1249" i="3" s="1"/>
  <c r="F167" i="3"/>
  <c r="F1248" i="3" s="1"/>
  <c r="F166" i="3"/>
  <c r="F1247" i="3" s="1"/>
  <c r="F165" i="3"/>
  <c r="F1246" i="3" s="1"/>
  <c r="F164" i="3"/>
  <c r="F1245" i="3" s="1"/>
  <c r="F163" i="3"/>
  <c r="F1244" i="3" s="1"/>
  <c r="F162" i="3"/>
  <c r="F1243" i="3" s="1"/>
  <c r="F161" i="3"/>
  <c r="F1242" i="3" s="1"/>
  <c r="F160" i="3"/>
  <c r="F1241" i="3" s="1"/>
  <c r="F159" i="3"/>
  <c r="F1240" i="3" s="1"/>
  <c r="F158" i="3"/>
  <c r="F1239" i="3" s="1"/>
  <c r="F157" i="3"/>
  <c r="F1238" i="3" s="1"/>
  <c r="F156" i="3"/>
  <c r="F1237" i="3" s="1"/>
  <c r="F155" i="3"/>
  <c r="F1236" i="3" s="1"/>
  <c r="F154" i="3"/>
  <c r="F1235" i="3" s="1"/>
  <c r="F153" i="3"/>
  <c r="F1234" i="3" s="1"/>
  <c r="F152" i="3"/>
  <c r="F1233" i="3" s="1"/>
  <c r="F151" i="3"/>
  <c r="F1232" i="3" s="1"/>
  <c r="F150" i="3"/>
  <c r="F1231" i="3" s="1"/>
  <c r="F149" i="3"/>
  <c r="F1230" i="3" s="1"/>
  <c r="F148" i="3"/>
  <c r="F1229" i="3" s="1"/>
  <c r="F147" i="3"/>
  <c r="F1228" i="3" s="1"/>
  <c r="F146" i="3"/>
  <c r="F1227" i="3" s="1"/>
  <c r="F145" i="3"/>
  <c r="F1226" i="3" s="1"/>
  <c r="F144" i="3"/>
  <c r="F1225" i="3" s="1"/>
  <c r="F143" i="3"/>
  <c r="F1224" i="3" s="1"/>
  <c r="F142" i="3"/>
  <c r="F1223" i="3" s="1"/>
  <c r="F141" i="3"/>
  <c r="F1222" i="3" s="1"/>
  <c r="F140" i="3"/>
  <c r="F1221" i="3" s="1"/>
  <c r="F139" i="3"/>
  <c r="F1220" i="3" s="1"/>
  <c r="F138" i="3"/>
  <c r="F1219" i="3" s="1"/>
  <c r="F137" i="3"/>
  <c r="F1218" i="3" s="1"/>
  <c r="F135" i="3"/>
  <c r="F1216" i="3" s="1"/>
  <c r="F134" i="3"/>
  <c r="F1215" i="3" s="1"/>
  <c r="F133" i="3"/>
  <c r="F1214" i="3" s="1"/>
  <c r="F132" i="3"/>
  <c r="F1213" i="3" s="1"/>
  <c r="F131" i="3"/>
  <c r="F1212" i="3" s="1"/>
  <c r="F130" i="3"/>
  <c r="F1211" i="3" s="1"/>
  <c r="F129" i="3"/>
  <c r="F1210" i="3" s="1"/>
  <c r="F128" i="3"/>
  <c r="F1209" i="3" s="1"/>
  <c r="F127" i="3"/>
  <c r="F1208" i="3" s="1"/>
  <c r="F126" i="3"/>
  <c r="F1207" i="3" s="1"/>
  <c r="F125" i="3"/>
  <c r="F1206" i="3" s="1"/>
  <c r="F124" i="3"/>
  <c r="F1205" i="3" s="1"/>
  <c r="F123" i="3"/>
  <c r="F1204" i="3" s="1"/>
  <c r="F122" i="3"/>
  <c r="F1203" i="3" s="1"/>
  <c r="F121" i="3"/>
  <c r="F1202" i="3" s="1"/>
  <c r="F120" i="3"/>
  <c r="F1201" i="3" s="1"/>
  <c r="F119" i="3"/>
  <c r="F1200" i="3" s="1"/>
  <c r="F118" i="3"/>
  <c r="F1199" i="3" s="1"/>
  <c r="F117" i="3"/>
  <c r="F1198" i="3" s="1"/>
  <c r="F116" i="3"/>
  <c r="F1197" i="3" s="1"/>
  <c r="F115" i="3"/>
  <c r="F1196" i="3" s="1"/>
  <c r="F114" i="3"/>
  <c r="F1195" i="3" s="1"/>
  <c r="F113" i="3"/>
  <c r="F1194" i="3" s="1"/>
  <c r="F112" i="3"/>
  <c r="F1193" i="3" s="1"/>
  <c r="F111" i="3"/>
  <c r="F1192" i="3" s="1"/>
  <c r="F110" i="3"/>
  <c r="F1191" i="3" s="1"/>
  <c r="F109" i="3"/>
  <c r="F1190" i="3" s="1"/>
  <c r="F108" i="3"/>
  <c r="F1189" i="3" s="1"/>
  <c r="F107" i="3"/>
  <c r="F1188" i="3" s="1"/>
  <c r="F106" i="3"/>
  <c r="F1187" i="3" s="1"/>
  <c r="F105" i="3"/>
  <c r="F1186" i="3" s="1"/>
  <c r="F104" i="3"/>
  <c r="F1185" i="3" s="1"/>
  <c r="F103" i="3"/>
  <c r="F1184" i="3" s="1"/>
  <c r="F102" i="3"/>
  <c r="F1183" i="3" s="1"/>
  <c r="F101" i="3"/>
  <c r="F1182" i="3" s="1"/>
  <c r="F100" i="3"/>
  <c r="F1181" i="3" s="1"/>
  <c r="F99" i="3"/>
  <c r="F1180" i="3" s="1"/>
  <c r="F98" i="3"/>
  <c r="F1179" i="3" s="1"/>
  <c r="F97" i="3"/>
  <c r="F1178" i="3" s="1"/>
  <c r="F96" i="3"/>
  <c r="F1177" i="3" s="1"/>
  <c r="F95" i="3"/>
  <c r="F1176" i="3" s="1"/>
  <c r="F94" i="3"/>
  <c r="F1175" i="3" s="1"/>
  <c r="F93" i="3"/>
  <c r="F1174" i="3" s="1"/>
  <c r="F91" i="3"/>
  <c r="F1172" i="3" s="1"/>
  <c r="F90" i="3"/>
  <c r="F1171" i="3" s="1"/>
  <c r="F89" i="3"/>
  <c r="F1170" i="3" s="1"/>
  <c r="F88" i="3"/>
  <c r="F1169" i="3" s="1"/>
  <c r="F87" i="3"/>
  <c r="F1168" i="3" s="1"/>
  <c r="F86" i="3"/>
  <c r="F1167" i="3" s="1"/>
  <c r="F85" i="3"/>
  <c r="F1166" i="3" s="1"/>
  <c r="F84" i="3"/>
  <c r="F1165" i="3" s="1"/>
  <c r="F83" i="3"/>
  <c r="F1164" i="3" s="1"/>
  <c r="F82" i="3"/>
  <c r="F1163" i="3" s="1"/>
  <c r="F81" i="3"/>
  <c r="F1162" i="3" s="1"/>
  <c r="F80" i="3"/>
  <c r="F1161" i="3" s="1"/>
  <c r="F79" i="3"/>
  <c r="F1160" i="3" s="1"/>
  <c r="F78" i="3"/>
  <c r="F1159" i="3" s="1"/>
  <c r="F77" i="3"/>
  <c r="F1158" i="3" s="1"/>
  <c r="F76" i="3"/>
  <c r="F1157" i="3" s="1"/>
  <c r="F75" i="3"/>
  <c r="F1156" i="3" s="1"/>
  <c r="F74" i="3"/>
  <c r="F1155" i="3" s="1"/>
  <c r="F73" i="3"/>
  <c r="F1154" i="3" s="1"/>
  <c r="F72" i="3"/>
  <c r="F1153" i="3" s="1"/>
  <c r="F71" i="3"/>
  <c r="F1152" i="3" s="1"/>
  <c r="F70" i="3"/>
  <c r="F1151" i="3" s="1"/>
  <c r="F69" i="3"/>
  <c r="F1150" i="3" s="1"/>
  <c r="F68" i="3"/>
  <c r="F1149" i="3" s="1"/>
  <c r="F67" i="3"/>
  <c r="F1148" i="3" s="1"/>
  <c r="F66" i="3"/>
  <c r="F1147" i="3" s="1"/>
  <c r="F65" i="3"/>
  <c r="F1146" i="3" s="1"/>
  <c r="F64" i="3"/>
  <c r="F1145" i="3" s="1"/>
  <c r="F63" i="3"/>
  <c r="F1144" i="3" s="1"/>
  <c r="F62" i="3"/>
  <c r="F1143" i="3" s="1"/>
  <c r="F61" i="3"/>
  <c r="F1142" i="3" s="1"/>
  <c r="F60" i="3"/>
  <c r="F1141" i="3" s="1"/>
  <c r="F59" i="3"/>
  <c r="F1140" i="3" s="1"/>
  <c r="F58" i="3"/>
  <c r="F1139" i="3" s="1"/>
  <c r="F57" i="3"/>
  <c r="F1138" i="3" s="1"/>
  <c r="F56" i="3"/>
  <c r="F1137" i="3" s="1"/>
  <c r="F55" i="3"/>
  <c r="F1136" i="3" s="1"/>
  <c r="F54" i="3"/>
  <c r="F1135" i="3" s="1"/>
  <c r="F53" i="3"/>
  <c r="F1134" i="3" s="1"/>
  <c r="F52" i="3"/>
  <c r="F1133" i="3" s="1"/>
  <c r="F51" i="3"/>
  <c r="F1132" i="3" s="1"/>
  <c r="F50" i="3"/>
  <c r="F1131" i="3" s="1"/>
  <c r="F49" i="3"/>
  <c r="F1130" i="3" s="1"/>
  <c r="F48" i="3"/>
  <c r="F1129" i="3" s="1"/>
  <c r="F46" i="3"/>
  <c r="F1127" i="3" s="1"/>
  <c r="F45" i="3"/>
  <c r="F1126" i="3" s="1"/>
  <c r="F44" i="3"/>
  <c r="F1125" i="3" s="1"/>
  <c r="F43" i="3"/>
  <c r="F1124" i="3" s="1"/>
  <c r="F42" i="3"/>
  <c r="F1123" i="3" s="1"/>
  <c r="F41" i="3"/>
  <c r="F1122" i="3" s="1"/>
  <c r="F40" i="3"/>
  <c r="F1121" i="3" s="1"/>
  <c r="F39" i="3"/>
  <c r="F1120" i="3" s="1"/>
  <c r="F38" i="3"/>
  <c r="F1119" i="3" s="1"/>
  <c r="F37" i="3"/>
  <c r="F1118" i="3" s="1"/>
  <c r="F36" i="3"/>
  <c r="F1117" i="3" s="1"/>
  <c r="F35" i="3"/>
  <c r="F1116" i="3" s="1"/>
  <c r="F34" i="3"/>
  <c r="F1115" i="3" s="1"/>
  <c r="F33" i="3"/>
  <c r="F1114" i="3" s="1"/>
  <c r="F32" i="3"/>
  <c r="F1113" i="3" s="1"/>
  <c r="F31" i="3"/>
  <c r="F1112" i="3" s="1"/>
  <c r="F30" i="3"/>
  <c r="F1111" i="3" s="1"/>
  <c r="F29" i="3"/>
  <c r="F1110" i="3" s="1"/>
  <c r="F28" i="3"/>
  <c r="F1109" i="3" s="1"/>
  <c r="F27" i="3"/>
  <c r="F1108" i="3" s="1"/>
  <c r="F26" i="3"/>
  <c r="F1107" i="3" s="1"/>
  <c r="F25" i="3"/>
  <c r="F1106" i="3" s="1"/>
  <c r="F24" i="3"/>
  <c r="F1105" i="3" s="1"/>
  <c r="F23" i="3"/>
  <c r="F1104" i="3" s="1"/>
  <c r="F22" i="3"/>
  <c r="F1103" i="3" s="1"/>
  <c r="F21" i="3"/>
  <c r="F1102" i="3" s="1"/>
  <c r="F20" i="3"/>
  <c r="F1101" i="3" s="1"/>
  <c r="F19" i="3"/>
  <c r="F1100" i="3" s="1"/>
  <c r="F18" i="3"/>
  <c r="F1099" i="3" s="1"/>
  <c r="F17" i="3"/>
  <c r="F1098" i="3" s="1"/>
  <c r="F16" i="3"/>
  <c r="F1097" i="3" s="1"/>
  <c r="F15" i="3"/>
  <c r="F1096" i="3" s="1"/>
  <c r="F14" i="3"/>
  <c r="F1095" i="3" s="1"/>
  <c r="F13" i="3"/>
  <c r="F1094" i="3" s="1"/>
  <c r="F12" i="3"/>
  <c r="F1093" i="3" s="1"/>
  <c r="F11" i="3"/>
  <c r="F1092" i="3" s="1"/>
  <c r="F10" i="3"/>
  <c r="F1091" i="3" s="1"/>
  <c r="F9" i="3"/>
  <c r="F1090" i="3" s="1"/>
  <c r="F8" i="3"/>
  <c r="F1089" i="3" s="1"/>
  <c r="F7" i="3"/>
  <c r="F1088" i="3" s="1"/>
  <c r="F6" i="3"/>
  <c r="F1087" i="3" s="1"/>
  <c r="F5" i="3"/>
  <c r="F1086" i="3" s="1"/>
  <c r="F4" i="3"/>
  <c r="F1085" i="3" s="1"/>
  <c r="F3" i="3"/>
  <c r="F1084" i="3" s="1"/>
  <c r="F2" i="3"/>
  <c r="F1083" i="3" s="1"/>
  <c r="B2210" i="3" l="1"/>
  <c r="G14" i="4"/>
  <c r="B2117" i="3"/>
  <c r="B2116" i="3"/>
  <c r="B2115" i="3"/>
  <c r="B2114" i="3"/>
  <c r="B2113" i="3"/>
  <c r="B2112" i="3"/>
  <c r="B2111" i="3"/>
  <c r="B2110" i="3"/>
  <c r="B2109" i="3"/>
  <c r="B2108" i="3"/>
  <c r="B2107" i="3"/>
  <c r="B2106" i="3"/>
  <c r="B2105" i="3"/>
  <c r="B2104" i="3"/>
  <c r="B2103" i="3"/>
  <c r="B2102" i="3"/>
  <c r="B2101" i="3"/>
  <c r="B2100" i="3"/>
  <c r="B2099" i="3"/>
  <c r="B2098" i="3"/>
  <c r="B2097" i="3"/>
  <c r="B2096" i="3"/>
  <c r="B2095" i="3"/>
  <c r="B2094" i="3"/>
  <c r="B2093" i="3"/>
  <c r="B2092" i="3"/>
  <c r="B2091" i="3"/>
  <c r="B2090" i="3"/>
  <c r="B2089" i="3"/>
  <c r="B2088" i="3"/>
  <c r="B2087" i="3"/>
  <c r="B2086" i="3"/>
  <c r="B2085" i="3"/>
  <c r="B2084" i="3"/>
  <c r="B2083" i="3"/>
  <c r="B2082" i="3"/>
  <c r="B2081" i="3"/>
  <c r="B2080" i="3"/>
  <c r="B2079" i="3"/>
  <c r="B2078" i="3"/>
  <c r="B2077" i="3"/>
  <c r="B2076" i="3"/>
  <c r="B2075" i="3"/>
  <c r="B2074" i="3"/>
  <c r="B2073" i="3"/>
  <c r="B2072" i="3"/>
  <c r="B2071" i="3"/>
  <c r="B2070" i="3"/>
  <c r="B2069" i="3"/>
  <c r="B2068" i="3"/>
  <c r="B2067" i="3"/>
  <c r="B2066" i="3"/>
  <c r="B2065" i="3"/>
  <c r="B2064" i="3"/>
  <c r="B2063" i="3"/>
  <c r="B2062" i="3"/>
  <c r="B2061" i="3"/>
  <c r="B2060" i="3"/>
  <c r="B2059" i="3"/>
  <c r="B2058" i="3"/>
  <c r="B2057" i="3"/>
  <c r="B2056" i="3"/>
  <c r="B2055" i="3"/>
  <c r="B2054" i="3"/>
  <c r="B2053" i="3"/>
  <c r="B2052" i="3"/>
  <c r="B2051" i="3"/>
  <c r="B2050" i="3"/>
  <c r="B2049" i="3"/>
  <c r="B2048" i="3"/>
  <c r="B2047" i="3"/>
  <c r="B2046" i="3"/>
  <c r="B2045" i="3"/>
  <c r="B2044" i="3"/>
  <c r="B2043" i="3"/>
  <c r="B2042" i="3"/>
  <c r="B2041" i="3"/>
  <c r="B2040" i="3"/>
  <c r="B2039" i="3"/>
  <c r="B2038" i="3"/>
  <c r="B2037" i="3"/>
  <c r="B2036" i="3"/>
  <c r="B2035" i="3"/>
  <c r="B2034" i="3"/>
  <c r="B2033" i="3"/>
  <c r="B2032" i="3"/>
  <c r="B2031" i="3"/>
  <c r="B2030" i="3"/>
  <c r="B2029" i="3"/>
  <c r="B2028" i="3"/>
  <c r="B2027" i="3"/>
  <c r="B2026" i="3"/>
  <c r="B2025" i="3"/>
  <c r="B2024" i="3"/>
  <c r="B2023" i="3"/>
  <c r="B2022" i="3"/>
  <c r="B2021" i="3"/>
  <c r="B2020" i="3"/>
  <c r="B2019" i="3"/>
  <c r="B2018" i="3"/>
  <c r="B2017" i="3"/>
  <c r="B2016" i="3"/>
  <c r="B2015" i="3"/>
  <c r="B2014" i="3"/>
  <c r="B2013" i="3"/>
  <c r="B2012" i="3"/>
  <c r="B2011" i="3"/>
  <c r="B2010" i="3"/>
  <c r="B2009" i="3"/>
  <c r="B2008" i="3"/>
  <c r="B2007" i="3"/>
  <c r="B2006" i="3"/>
  <c r="B2005" i="3"/>
  <c r="B2004" i="3"/>
  <c r="B2003" i="3"/>
  <c r="B2002" i="3"/>
  <c r="B2001" i="3"/>
  <c r="B2000" i="3"/>
  <c r="B1999" i="3"/>
  <c r="B1998" i="3"/>
  <c r="B1997" i="3"/>
  <c r="B1996" i="3"/>
  <c r="B1995" i="3"/>
  <c r="B1994" i="3"/>
  <c r="B1993" i="3"/>
  <c r="B1992" i="3"/>
  <c r="B1991" i="3"/>
  <c r="B1990" i="3"/>
  <c r="B1989" i="3"/>
  <c r="B1988" i="3"/>
  <c r="B1987" i="3"/>
  <c r="B1986" i="3"/>
  <c r="B1985" i="3"/>
  <c r="B1984" i="3"/>
  <c r="B1983" i="3"/>
  <c r="B1982" i="3"/>
  <c r="B1981" i="3"/>
  <c r="B1980" i="3"/>
  <c r="B1979" i="3"/>
  <c r="B1978" i="3"/>
  <c r="B1977" i="3"/>
  <c r="B1976" i="3"/>
  <c r="B1975" i="3"/>
  <c r="B1974" i="3"/>
  <c r="B1973" i="3"/>
  <c r="B1972" i="3"/>
  <c r="B1971" i="3"/>
  <c r="B1970" i="3"/>
  <c r="B1969" i="3"/>
  <c r="B1968" i="3"/>
  <c r="B1967" i="3"/>
  <c r="B1966" i="3"/>
  <c r="B1965" i="3"/>
  <c r="B1964" i="3"/>
  <c r="B1963" i="3"/>
  <c r="B1962" i="3"/>
  <c r="B1961" i="3"/>
  <c r="B1960" i="3"/>
  <c r="B1959" i="3"/>
  <c r="B1958" i="3"/>
  <c r="B1957" i="3"/>
  <c r="B1956" i="3"/>
  <c r="B1955" i="3"/>
  <c r="B1954" i="3"/>
  <c r="B1953" i="3"/>
  <c r="B1952" i="3"/>
  <c r="B1951" i="3"/>
  <c r="B1950" i="3"/>
  <c r="B1949" i="3"/>
  <c r="B1948" i="3"/>
  <c r="B1947" i="3"/>
  <c r="B1946" i="3"/>
  <c r="B1945" i="3"/>
  <c r="B1944" i="3"/>
  <c r="B1943" i="3"/>
  <c r="B1942" i="3"/>
  <c r="B1941" i="3"/>
  <c r="B1940" i="3"/>
  <c r="B1939" i="3"/>
  <c r="B1938" i="3"/>
  <c r="B1937" i="3"/>
  <c r="B1936" i="3"/>
  <c r="B1935" i="3"/>
  <c r="B1934" i="3"/>
  <c r="B1933" i="3"/>
  <c r="B1932" i="3"/>
  <c r="B1931" i="3"/>
  <c r="B1930" i="3"/>
  <c r="B1929" i="3"/>
  <c r="B1928" i="3"/>
  <c r="B1927" i="3"/>
  <c r="B1926" i="3"/>
  <c r="B1925" i="3"/>
  <c r="B1924" i="3"/>
  <c r="B1923" i="3"/>
  <c r="B1922" i="3"/>
  <c r="B1921" i="3"/>
  <c r="B1920" i="3"/>
  <c r="B1919" i="3"/>
  <c r="B1918" i="3"/>
  <c r="B1917" i="3"/>
  <c r="B1916" i="3"/>
  <c r="B1915" i="3"/>
  <c r="B1914" i="3"/>
  <c r="B1913" i="3"/>
  <c r="B1912" i="3"/>
  <c r="B1911" i="3"/>
  <c r="B1910" i="3"/>
  <c r="B1909" i="3"/>
  <c r="B1908" i="3"/>
  <c r="B1907" i="3"/>
  <c r="B1906" i="3"/>
  <c r="B1905" i="3"/>
  <c r="B1904" i="3"/>
  <c r="B1903" i="3"/>
  <c r="B1902" i="3"/>
  <c r="B1901" i="3"/>
  <c r="B1900" i="3"/>
  <c r="B1899" i="3"/>
  <c r="B1898" i="3"/>
  <c r="B1897" i="3"/>
  <c r="B1896" i="3"/>
  <c r="B1895" i="3"/>
  <c r="B1894" i="3"/>
  <c r="B1893" i="3"/>
  <c r="B1892" i="3"/>
  <c r="B1891" i="3"/>
  <c r="B1890" i="3"/>
  <c r="B1889" i="3"/>
  <c r="B1888" i="3"/>
  <c r="B1887" i="3"/>
  <c r="B1886" i="3"/>
  <c r="B1885" i="3"/>
  <c r="B1884" i="3"/>
  <c r="B1883" i="3"/>
  <c r="B1882" i="3"/>
  <c r="B1881" i="3"/>
  <c r="B1880" i="3"/>
  <c r="B1879" i="3"/>
  <c r="B1878" i="3"/>
  <c r="B1877" i="3"/>
  <c r="B1876" i="3"/>
  <c r="B1875" i="3"/>
  <c r="B1874" i="3"/>
  <c r="B1873" i="3"/>
  <c r="B1872" i="3"/>
  <c r="B1871" i="3"/>
  <c r="B1870" i="3"/>
  <c r="B1869" i="3"/>
  <c r="B1868" i="3"/>
  <c r="B1867" i="3"/>
  <c r="B1866" i="3"/>
  <c r="B1865" i="3"/>
  <c r="B1864" i="3"/>
  <c r="B1863" i="3"/>
  <c r="B1862" i="3"/>
  <c r="B1861" i="3"/>
  <c r="B1860" i="3"/>
  <c r="B1859" i="3"/>
  <c r="B1858" i="3"/>
  <c r="B1857" i="3"/>
  <c r="B1856" i="3"/>
  <c r="B1855" i="3"/>
  <c r="B1854" i="3"/>
  <c r="B1853" i="3"/>
  <c r="B1852" i="3"/>
  <c r="B1851" i="3"/>
  <c r="B1850" i="3"/>
  <c r="B1849" i="3"/>
  <c r="B1848" i="3"/>
  <c r="B1847" i="3"/>
  <c r="B1846" i="3"/>
  <c r="B1845" i="3"/>
  <c r="B1844" i="3"/>
  <c r="B1843" i="3"/>
  <c r="B1842" i="3"/>
  <c r="B1841" i="3"/>
  <c r="B1840" i="3"/>
  <c r="B1839" i="3"/>
  <c r="B1838" i="3"/>
  <c r="B1837" i="3"/>
  <c r="B1836" i="3"/>
  <c r="B1835" i="3"/>
  <c r="B1834" i="3"/>
  <c r="B1833" i="3"/>
  <c r="B1832" i="3"/>
  <c r="B1831" i="3"/>
  <c r="B1830" i="3"/>
  <c r="B1829" i="3"/>
  <c r="B1828" i="3"/>
  <c r="B1827" i="3"/>
  <c r="B1826" i="3"/>
  <c r="B1825" i="3"/>
  <c r="B1824" i="3"/>
  <c r="B1823" i="3"/>
  <c r="B1822" i="3"/>
  <c r="B1821" i="3"/>
  <c r="B1820" i="3"/>
  <c r="B1819" i="3"/>
  <c r="B1818" i="3"/>
  <c r="B1817" i="3"/>
  <c r="B1816" i="3"/>
  <c r="B1815" i="3"/>
  <c r="B1814" i="3"/>
  <c r="B1813" i="3"/>
  <c r="B1812" i="3"/>
  <c r="B1811" i="3"/>
  <c r="B1810" i="3"/>
  <c r="B1809" i="3"/>
  <c r="B1808" i="3"/>
  <c r="B1807" i="3"/>
  <c r="B1806" i="3"/>
  <c r="B1805" i="3"/>
  <c r="B1804" i="3"/>
  <c r="B1803" i="3"/>
  <c r="B1802" i="3"/>
  <c r="B1801" i="3"/>
  <c r="B1800" i="3"/>
  <c r="B1799" i="3"/>
  <c r="B1798" i="3"/>
  <c r="B1797" i="3"/>
  <c r="B1796" i="3"/>
  <c r="B1795" i="3"/>
  <c r="B1794" i="3"/>
  <c r="B1793" i="3"/>
  <c r="B1792" i="3"/>
  <c r="B1791" i="3"/>
  <c r="B1790" i="3"/>
  <c r="B1789" i="3"/>
  <c r="B1788" i="3"/>
  <c r="B1787" i="3"/>
  <c r="B1786" i="3"/>
  <c r="B1785" i="3"/>
  <c r="B1784" i="3"/>
  <c r="B1783" i="3"/>
  <c r="B1782" i="3"/>
  <c r="B1781" i="3"/>
  <c r="B1780" i="3"/>
  <c r="B1779" i="3"/>
  <c r="B1778" i="3"/>
  <c r="B1777" i="3"/>
  <c r="B1776" i="3"/>
  <c r="B1775" i="3"/>
  <c r="B1774" i="3"/>
  <c r="B1773" i="3"/>
  <c r="B1772" i="3"/>
  <c r="B1771" i="3"/>
  <c r="B1770" i="3"/>
  <c r="B1769" i="3"/>
  <c r="B1768" i="3"/>
  <c r="B1767" i="3"/>
  <c r="B1766" i="3"/>
  <c r="B1765" i="3"/>
  <c r="B1764" i="3"/>
  <c r="B1763" i="3"/>
  <c r="B1762" i="3"/>
  <c r="B1761" i="3"/>
  <c r="B1760" i="3"/>
  <c r="B1759" i="3"/>
  <c r="B1758" i="3"/>
  <c r="B1757" i="3"/>
  <c r="B1756" i="3"/>
  <c r="B1755" i="3"/>
  <c r="B1754" i="3"/>
  <c r="B1753" i="3"/>
  <c r="B1752" i="3"/>
  <c r="B1751" i="3"/>
  <c r="B1750" i="3"/>
  <c r="B1749" i="3"/>
  <c r="B1748" i="3"/>
  <c r="B1747" i="3"/>
  <c r="B1746" i="3"/>
  <c r="B1745" i="3"/>
  <c r="B1744" i="3"/>
  <c r="B1743" i="3"/>
  <c r="B1742" i="3"/>
  <c r="B1741" i="3"/>
  <c r="B1740" i="3"/>
  <c r="B1739" i="3"/>
  <c r="B1738" i="3"/>
  <c r="B1737" i="3"/>
  <c r="B1736" i="3"/>
  <c r="B1735" i="3"/>
  <c r="B1734" i="3"/>
  <c r="B1733" i="3"/>
  <c r="B1732" i="3"/>
  <c r="B1731" i="3"/>
  <c r="B1730" i="3"/>
  <c r="B1729" i="3"/>
  <c r="B1728" i="3"/>
  <c r="B1727" i="3"/>
  <c r="B1726" i="3"/>
  <c r="B1725" i="3"/>
  <c r="B1724" i="3"/>
  <c r="B1723" i="3"/>
  <c r="B1722" i="3"/>
  <c r="B1721" i="3"/>
  <c r="B1720" i="3"/>
  <c r="B1719" i="3"/>
  <c r="B1718" i="3"/>
  <c r="B1717" i="3"/>
  <c r="B1716" i="3"/>
  <c r="B1715" i="3"/>
  <c r="B1714" i="3"/>
  <c r="B1713" i="3"/>
  <c r="B1712" i="3"/>
  <c r="B1711" i="3"/>
  <c r="B1710" i="3"/>
  <c r="B1709" i="3"/>
  <c r="B1708" i="3"/>
  <c r="B1707" i="3"/>
  <c r="B1706" i="3"/>
  <c r="B1705" i="3"/>
  <c r="B1704" i="3"/>
  <c r="B1703" i="3"/>
  <c r="B1702" i="3"/>
  <c r="B1701" i="3"/>
  <c r="B1700" i="3"/>
  <c r="B1699" i="3"/>
  <c r="B1698" i="3"/>
  <c r="B1697" i="3"/>
  <c r="B1696" i="3"/>
  <c r="B1695" i="3"/>
  <c r="B1694" i="3"/>
  <c r="B1693" i="3"/>
  <c r="B1692" i="3"/>
  <c r="B1691" i="3"/>
  <c r="B1690" i="3"/>
  <c r="B1689" i="3"/>
  <c r="B1688" i="3"/>
  <c r="B1687" i="3"/>
  <c r="B1686" i="3"/>
  <c r="B1685" i="3"/>
  <c r="B1684" i="3"/>
  <c r="B1683" i="3"/>
  <c r="B1682" i="3"/>
  <c r="B1681" i="3"/>
  <c r="B1680" i="3"/>
  <c r="B1679" i="3"/>
  <c r="B1678" i="3"/>
  <c r="B1677" i="3"/>
  <c r="B1676" i="3"/>
  <c r="B1675" i="3"/>
  <c r="B1674" i="3"/>
  <c r="B1673" i="3"/>
  <c r="B1672" i="3"/>
  <c r="B1671" i="3"/>
  <c r="B1670" i="3"/>
  <c r="B1669" i="3"/>
  <c r="B1668" i="3"/>
  <c r="B1667" i="3"/>
  <c r="B1666" i="3"/>
  <c r="B1665" i="3"/>
  <c r="B1664" i="3"/>
  <c r="B1663" i="3"/>
  <c r="B1662" i="3"/>
  <c r="B1661" i="3"/>
  <c r="B1660" i="3"/>
  <c r="B1659" i="3"/>
  <c r="B1658" i="3"/>
  <c r="B1657" i="3"/>
  <c r="B1656" i="3"/>
  <c r="B1655" i="3"/>
  <c r="B1654" i="3"/>
  <c r="B1653" i="3"/>
  <c r="B1652" i="3"/>
  <c r="B1651" i="3"/>
  <c r="B1650" i="3"/>
  <c r="B1649" i="3"/>
  <c r="B1648" i="3"/>
  <c r="B1647" i="3"/>
  <c r="B1646" i="3"/>
  <c r="B1645" i="3"/>
  <c r="B1644" i="3"/>
  <c r="B1643" i="3"/>
  <c r="B1642" i="3"/>
  <c r="B1641" i="3"/>
  <c r="B1640" i="3"/>
  <c r="B1639" i="3"/>
  <c r="B1638" i="3"/>
  <c r="B1637" i="3"/>
  <c r="B1636" i="3"/>
  <c r="B1635" i="3"/>
  <c r="B1634" i="3"/>
  <c r="B1633" i="3"/>
  <c r="B1632" i="3"/>
  <c r="B1631" i="3"/>
  <c r="B1630" i="3"/>
  <c r="B1629" i="3"/>
  <c r="B1628" i="3"/>
  <c r="B1627" i="3"/>
  <c r="B1626" i="3"/>
  <c r="B1625" i="3"/>
  <c r="B1624" i="3"/>
  <c r="B1623" i="3"/>
  <c r="B1622" i="3"/>
  <c r="B1621" i="3"/>
  <c r="B1620" i="3"/>
  <c r="B1619" i="3"/>
  <c r="B1618" i="3"/>
  <c r="B1617" i="3"/>
  <c r="B1616" i="3"/>
  <c r="B1615" i="3"/>
  <c r="B1614" i="3"/>
  <c r="B1613" i="3"/>
  <c r="B1612" i="3"/>
  <c r="B1611" i="3"/>
  <c r="B1610" i="3"/>
  <c r="B1609" i="3"/>
  <c r="B1608" i="3"/>
  <c r="B1607" i="3"/>
  <c r="B1606" i="3"/>
  <c r="B1605" i="3"/>
  <c r="B1604" i="3"/>
  <c r="B1603" i="3"/>
  <c r="B1602" i="3"/>
  <c r="B1601" i="3"/>
  <c r="B1600" i="3"/>
  <c r="B1599" i="3"/>
  <c r="B1598" i="3"/>
  <c r="B1597" i="3"/>
  <c r="B1596" i="3"/>
  <c r="B1595" i="3"/>
  <c r="B1594" i="3"/>
  <c r="B1593" i="3"/>
  <c r="B1592" i="3"/>
  <c r="B1591" i="3"/>
  <c r="B1590" i="3"/>
  <c r="B1589" i="3"/>
  <c r="B1588" i="3"/>
  <c r="B1587" i="3"/>
  <c r="B1586" i="3"/>
  <c r="B1585" i="3"/>
  <c r="B1584" i="3"/>
  <c r="B1583" i="3"/>
  <c r="B1582" i="3"/>
  <c r="B1581" i="3"/>
  <c r="B1580" i="3"/>
  <c r="B1579" i="3"/>
  <c r="B1578" i="3"/>
  <c r="B1577" i="3"/>
  <c r="B1576" i="3"/>
  <c r="B1575" i="3"/>
  <c r="B1574" i="3"/>
  <c r="B1573" i="3"/>
  <c r="B1572" i="3"/>
  <c r="B1571" i="3"/>
  <c r="B1570" i="3"/>
  <c r="B1569" i="3"/>
  <c r="B1568" i="3"/>
  <c r="B1567" i="3"/>
  <c r="B1566" i="3"/>
  <c r="B1565" i="3"/>
  <c r="B1564" i="3"/>
  <c r="B1563" i="3"/>
  <c r="B1562" i="3"/>
  <c r="B1561" i="3"/>
  <c r="B1560" i="3"/>
  <c r="B1559" i="3"/>
  <c r="B1558" i="3"/>
  <c r="B1557" i="3"/>
  <c r="B1556" i="3"/>
  <c r="B1555" i="3"/>
  <c r="B1554" i="3"/>
  <c r="B1553" i="3"/>
  <c r="B1552" i="3"/>
  <c r="B1551" i="3"/>
  <c r="B1550" i="3"/>
  <c r="B1549" i="3"/>
  <c r="B1548" i="3"/>
  <c r="B1547" i="3"/>
  <c r="B1546" i="3"/>
  <c r="B1545" i="3"/>
  <c r="B1544" i="3"/>
  <c r="B1543" i="3"/>
  <c r="B1542" i="3"/>
  <c r="B1541" i="3"/>
  <c r="B1540" i="3"/>
  <c r="B1539" i="3"/>
  <c r="B1538" i="3"/>
  <c r="B1537" i="3"/>
  <c r="B1536" i="3"/>
  <c r="B1535" i="3"/>
  <c r="B1534" i="3"/>
  <c r="B1533" i="3"/>
  <c r="B1532" i="3"/>
  <c r="B1531" i="3"/>
  <c r="B1530" i="3"/>
  <c r="B1529" i="3"/>
  <c r="B1528" i="3"/>
  <c r="B1527" i="3"/>
  <c r="B1526" i="3"/>
  <c r="B1525" i="3"/>
  <c r="B1524" i="3"/>
  <c r="B1523" i="3"/>
  <c r="B1522" i="3"/>
  <c r="B1521" i="3"/>
  <c r="B1520" i="3"/>
  <c r="B1519" i="3"/>
  <c r="B1518" i="3"/>
  <c r="B1517" i="3"/>
  <c r="B1516" i="3"/>
  <c r="B1515" i="3"/>
  <c r="B1514" i="3"/>
  <c r="B1513" i="3"/>
  <c r="B1512" i="3"/>
  <c r="B1511" i="3"/>
  <c r="B1510" i="3"/>
  <c r="B1509" i="3"/>
  <c r="B1508" i="3"/>
  <c r="B1507" i="3"/>
  <c r="B1506" i="3"/>
  <c r="B1505" i="3"/>
  <c r="B1504" i="3"/>
  <c r="B1503" i="3"/>
  <c r="B1502" i="3"/>
  <c r="B1501" i="3"/>
  <c r="B1500" i="3"/>
  <c r="B1499" i="3"/>
  <c r="B1498" i="3"/>
  <c r="B1497" i="3"/>
  <c r="B1496" i="3"/>
  <c r="B1495" i="3"/>
  <c r="B1494" i="3"/>
  <c r="B1493" i="3"/>
  <c r="B1492" i="3"/>
  <c r="B1491" i="3"/>
  <c r="B1490" i="3"/>
  <c r="B1489" i="3"/>
  <c r="B1488" i="3"/>
  <c r="B1487" i="3"/>
  <c r="B1486" i="3"/>
  <c r="B1485" i="3"/>
  <c r="B1484" i="3"/>
  <c r="B1483" i="3"/>
  <c r="B1482" i="3"/>
  <c r="B1481" i="3"/>
  <c r="B1480" i="3"/>
  <c r="B1479" i="3"/>
  <c r="B1478" i="3"/>
  <c r="B1477" i="3"/>
  <c r="B1476" i="3"/>
  <c r="B1475" i="3"/>
  <c r="B1474" i="3"/>
  <c r="B1473" i="3"/>
  <c r="B1472" i="3"/>
  <c r="B1471" i="3"/>
  <c r="B1470" i="3"/>
  <c r="B1469" i="3"/>
  <c r="B1468" i="3"/>
  <c r="B1467" i="3"/>
  <c r="B1466" i="3"/>
  <c r="B1465" i="3"/>
  <c r="B1464" i="3"/>
  <c r="B1463" i="3"/>
  <c r="B1462" i="3"/>
  <c r="B1461" i="3"/>
  <c r="B1460" i="3"/>
  <c r="B1459" i="3"/>
  <c r="B1458" i="3"/>
  <c r="B1457" i="3"/>
  <c r="B1456" i="3"/>
  <c r="B1455" i="3"/>
  <c r="B1454" i="3"/>
  <c r="B1453" i="3"/>
  <c r="B1452" i="3"/>
  <c r="B1451" i="3"/>
  <c r="B1450" i="3"/>
  <c r="B1449" i="3"/>
  <c r="B1448" i="3"/>
  <c r="B1447" i="3"/>
  <c r="B1446" i="3"/>
  <c r="B1445" i="3"/>
  <c r="B1444" i="3"/>
  <c r="B1443" i="3"/>
  <c r="B1442" i="3"/>
  <c r="B1441" i="3"/>
  <c r="B1440" i="3"/>
  <c r="B1439" i="3"/>
  <c r="B1438" i="3"/>
  <c r="B1437" i="3"/>
  <c r="B1436" i="3"/>
  <c r="B1435" i="3"/>
  <c r="B1434" i="3"/>
  <c r="B1433" i="3"/>
  <c r="B1432" i="3"/>
  <c r="B1431" i="3"/>
  <c r="B1430" i="3"/>
  <c r="B1429" i="3"/>
  <c r="B1428" i="3"/>
  <c r="B1427" i="3"/>
  <c r="B1426" i="3"/>
  <c r="B1425" i="3"/>
  <c r="B1424" i="3"/>
  <c r="B1423" i="3"/>
  <c r="B1422" i="3"/>
  <c r="B1421" i="3"/>
  <c r="B1420" i="3"/>
  <c r="B1419" i="3"/>
  <c r="B1418" i="3"/>
  <c r="B1417" i="3"/>
  <c r="B1416" i="3"/>
  <c r="B1415" i="3"/>
  <c r="B1414" i="3"/>
  <c r="B1413" i="3"/>
  <c r="B1412" i="3"/>
  <c r="B1411" i="3"/>
  <c r="B1410" i="3"/>
  <c r="B1409" i="3"/>
  <c r="B1408" i="3"/>
  <c r="B1407" i="3"/>
  <c r="B1406" i="3"/>
  <c r="B1405" i="3"/>
  <c r="B1404" i="3"/>
  <c r="B1403" i="3"/>
  <c r="B1402" i="3"/>
  <c r="B1401" i="3"/>
  <c r="B1400" i="3"/>
  <c r="B1399" i="3"/>
  <c r="B1398" i="3"/>
  <c r="B1397" i="3"/>
  <c r="B1396" i="3"/>
  <c r="B1395" i="3"/>
  <c r="B1394" i="3"/>
  <c r="B1393" i="3"/>
  <c r="B1392" i="3"/>
  <c r="B1391" i="3"/>
  <c r="B1390" i="3"/>
  <c r="B1389" i="3"/>
  <c r="B1388" i="3"/>
  <c r="B1387" i="3"/>
  <c r="B1386" i="3"/>
  <c r="B1385" i="3"/>
  <c r="B1384" i="3"/>
  <c r="B1383" i="3"/>
  <c r="B1382" i="3"/>
  <c r="B1381" i="3"/>
  <c r="B1380" i="3"/>
  <c r="B1379" i="3"/>
  <c r="B1378" i="3"/>
  <c r="B1377" i="3"/>
  <c r="B1376" i="3"/>
  <c r="B1375" i="3"/>
  <c r="B1374" i="3"/>
  <c r="B1373" i="3"/>
  <c r="B1372" i="3"/>
  <c r="B1371" i="3"/>
  <c r="B1370" i="3"/>
  <c r="B1369" i="3"/>
  <c r="B1368" i="3"/>
  <c r="B1367" i="3"/>
  <c r="B1366" i="3"/>
  <c r="B1365" i="3"/>
  <c r="B1364" i="3"/>
  <c r="B1363" i="3"/>
  <c r="B1362" i="3"/>
  <c r="B1361" i="3"/>
  <c r="B1360" i="3"/>
  <c r="B1359" i="3"/>
  <c r="B1358" i="3"/>
  <c r="B1357" i="3"/>
  <c r="B1356" i="3"/>
  <c r="B1355" i="3"/>
  <c r="B1354" i="3"/>
  <c r="B1353" i="3"/>
  <c r="B1352" i="3"/>
  <c r="B1351" i="3"/>
  <c r="B1350" i="3"/>
  <c r="B1349" i="3"/>
  <c r="B1348" i="3"/>
  <c r="B1347" i="3"/>
  <c r="B1346" i="3"/>
  <c r="B1345" i="3"/>
  <c r="B1344" i="3"/>
  <c r="B1343" i="3"/>
  <c r="B1342" i="3"/>
  <c r="B1341" i="3"/>
  <c r="B1340" i="3"/>
  <c r="B1339" i="3"/>
  <c r="B1338" i="3"/>
  <c r="B1337" i="3"/>
  <c r="B1336" i="3"/>
  <c r="B1335" i="3"/>
  <c r="B1334" i="3"/>
  <c r="B1333" i="3"/>
  <c r="B1332" i="3"/>
  <c r="B1331" i="3"/>
  <c r="B1330" i="3"/>
  <c r="B1329" i="3"/>
  <c r="B1328" i="3"/>
  <c r="B1327" i="3"/>
  <c r="B1326" i="3"/>
  <c r="B1325" i="3"/>
  <c r="B1324" i="3"/>
  <c r="B1323" i="3"/>
  <c r="B1322" i="3"/>
  <c r="B1321" i="3"/>
  <c r="B1320" i="3"/>
  <c r="B1319" i="3"/>
  <c r="B1318" i="3"/>
  <c r="B1317" i="3"/>
  <c r="B1316" i="3"/>
  <c r="B1315" i="3"/>
  <c r="B1314" i="3"/>
  <c r="B1313" i="3"/>
  <c r="B1312" i="3"/>
  <c r="B1311" i="3"/>
  <c r="B1310" i="3"/>
  <c r="B1309" i="3"/>
  <c r="B1308" i="3"/>
  <c r="B1307" i="3"/>
  <c r="B1306" i="3"/>
  <c r="B1305" i="3"/>
  <c r="B1304" i="3"/>
  <c r="B1303" i="3"/>
  <c r="B1302" i="3"/>
  <c r="B1301" i="3"/>
  <c r="B1300" i="3"/>
  <c r="B1299" i="3"/>
  <c r="B1298" i="3"/>
  <c r="B1297" i="3"/>
  <c r="B1296" i="3"/>
  <c r="B1295" i="3"/>
  <c r="B1294" i="3"/>
  <c r="B1293" i="3"/>
  <c r="B1292" i="3"/>
  <c r="B1291" i="3"/>
  <c r="B1290" i="3"/>
  <c r="B1289" i="3"/>
  <c r="B1288" i="3"/>
  <c r="B1287" i="3"/>
  <c r="B1286" i="3"/>
  <c r="B1285" i="3"/>
  <c r="B1284" i="3"/>
  <c r="B1283" i="3"/>
  <c r="B1282" i="3"/>
  <c r="B1281" i="3"/>
  <c r="B1280" i="3"/>
  <c r="B1279" i="3"/>
  <c r="B1278" i="3"/>
  <c r="B1277" i="3"/>
  <c r="B1276" i="3"/>
  <c r="B1275" i="3"/>
  <c r="B1274" i="3"/>
  <c r="B1273" i="3"/>
  <c r="B1272" i="3"/>
  <c r="B1271" i="3"/>
  <c r="B1270" i="3"/>
  <c r="B1269" i="3"/>
  <c r="B1268" i="3"/>
  <c r="B1267" i="3"/>
  <c r="B1266" i="3"/>
  <c r="B1265" i="3"/>
  <c r="B1264" i="3"/>
  <c r="B1263" i="3"/>
  <c r="B1262" i="3"/>
  <c r="B1261" i="3"/>
  <c r="B1260" i="3"/>
  <c r="B1259" i="3"/>
  <c r="B1258" i="3"/>
  <c r="B1257" i="3"/>
  <c r="B1256" i="3"/>
  <c r="B1255" i="3"/>
  <c r="B1254" i="3"/>
  <c r="B1253" i="3"/>
  <c r="B1252" i="3"/>
  <c r="B1251" i="3"/>
  <c r="B1250" i="3"/>
  <c r="B1249" i="3"/>
  <c r="B1248" i="3"/>
  <c r="B1247" i="3"/>
  <c r="B1246" i="3"/>
  <c r="B1245" i="3"/>
  <c r="B1244" i="3"/>
  <c r="B1243" i="3"/>
  <c r="B1242" i="3"/>
  <c r="B1241" i="3"/>
  <c r="B1240" i="3"/>
  <c r="B1239" i="3"/>
  <c r="B1238" i="3"/>
  <c r="B1237" i="3"/>
  <c r="B1236" i="3"/>
  <c r="B1235" i="3"/>
  <c r="B1234" i="3"/>
  <c r="B1233" i="3"/>
  <c r="B1232" i="3"/>
  <c r="B1231" i="3"/>
  <c r="B1230" i="3"/>
  <c r="B1229" i="3"/>
  <c r="B1228" i="3"/>
  <c r="B1227" i="3"/>
  <c r="B1226" i="3"/>
  <c r="B1225" i="3"/>
  <c r="B1224" i="3"/>
  <c r="B1223" i="3"/>
  <c r="B1222" i="3"/>
  <c r="B1221" i="3"/>
  <c r="B1220" i="3"/>
  <c r="B1219" i="3"/>
  <c r="B1218" i="3"/>
  <c r="B1217" i="3"/>
  <c r="B1216" i="3"/>
  <c r="B1215" i="3"/>
  <c r="B1214" i="3"/>
  <c r="B1213" i="3"/>
  <c r="B1212" i="3"/>
  <c r="B1211" i="3"/>
  <c r="B1210" i="3"/>
  <c r="B1209" i="3"/>
  <c r="B1208" i="3"/>
  <c r="B1207" i="3"/>
  <c r="B1206" i="3"/>
  <c r="B1205" i="3"/>
  <c r="B1204" i="3"/>
  <c r="B1203" i="3"/>
  <c r="B1202" i="3"/>
  <c r="B1201" i="3"/>
  <c r="B1200" i="3"/>
  <c r="B1199" i="3"/>
  <c r="B1198" i="3"/>
  <c r="B1197" i="3"/>
  <c r="B1196" i="3"/>
  <c r="B1195" i="3"/>
  <c r="B1194" i="3"/>
  <c r="B1193" i="3"/>
  <c r="B1192" i="3"/>
  <c r="B1191" i="3"/>
  <c r="B1190" i="3"/>
  <c r="B1189" i="3"/>
  <c r="B1188" i="3"/>
  <c r="B1187" i="3"/>
  <c r="B1186" i="3"/>
  <c r="B1185" i="3"/>
  <c r="B1184" i="3"/>
  <c r="B1183" i="3"/>
  <c r="B1182" i="3"/>
  <c r="B1181" i="3"/>
  <c r="B1180" i="3"/>
  <c r="B1179" i="3"/>
  <c r="B1178" i="3"/>
  <c r="B1177" i="3"/>
  <c r="B1176" i="3"/>
  <c r="B1175" i="3"/>
  <c r="B1174" i="3"/>
  <c r="B1173" i="3"/>
  <c r="B1172" i="3"/>
  <c r="B1171" i="3"/>
  <c r="B1170" i="3"/>
  <c r="B1169" i="3"/>
  <c r="B1168" i="3"/>
  <c r="B1167" i="3"/>
  <c r="B1166" i="3"/>
  <c r="B1165" i="3"/>
  <c r="B1164" i="3"/>
  <c r="B1163" i="3"/>
  <c r="B1162" i="3"/>
  <c r="B1161" i="3"/>
  <c r="B1160" i="3"/>
  <c r="B1159" i="3"/>
  <c r="B1158" i="3"/>
  <c r="B1157" i="3"/>
  <c r="B1156" i="3"/>
  <c r="B1155" i="3"/>
  <c r="B1154" i="3"/>
  <c r="B1153" i="3"/>
  <c r="B1152" i="3"/>
  <c r="B1151" i="3"/>
  <c r="B1150" i="3"/>
  <c r="B1149" i="3"/>
  <c r="B1148" i="3"/>
  <c r="B1147" i="3"/>
  <c r="B1146" i="3"/>
  <c r="B1145" i="3"/>
  <c r="B1144" i="3"/>
  <c r="B1143" i="3"/>
  <c r="B1142" i="3"/>
  <c r="B1141" i="3"/>
  <c r="B1140" i="3"/>
  <c r="B1139" i="3"/>
  <c r="B1138" i="3"/>
  <c r="B1137" i="3"/>
  <c r="B1136" i="3"/>
  <c r="B1135" i="3"/>
  <c r="B1134" i="3"/>
  <c r="B1133" i="3"/>
  <c r="B1132" i="3"/>
  <c r="B1131" i="3"/>
  <c r="B1130" i="3"/>
  <c r="B1129" i="3"/>
  <c r="B1128" i="3"/>
  <c r="B1127" i="3"/>
  <c r="B1126" i="3"/>
  <c r="B1125" i="3"/>
  <c r="B1124" i="3"/>
  <c r="B1123" i="3"/>
  <c r="B1122" i="3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0" i="3"/>
  <c r="B1078" i="3"/>
  <c r="B1077" i="3"/>
  <c r="B1075" i="3"/>
  <c r="B1074" i="3"/>
  <c r="B1073" i="3"/>
  <c r="B1071" i="3"/>
  <c r="B1070" i="3"/>
  <c r="B1069" i="3"/>
  <c r="B1068" i="3"/>
  <c r="B1066" i="3"/>
  <c r="B1065" i="3"/>
  <c r="B1064" i="3"/>
  <c r="B1063" i="3"/>
  <c r="B1062" i="3"/>
  <c r="B1060" i="3"/>
  <c r="B1059" i="3"/>
  <c r="B1058" i="3"/>
  <c r="B1057" i="3"/>
  <c r="B1056" i="3"/>
  <c r="B1055" i="3"/>
  <c r="B1053" i="3"/>
  <c r="B1052" i="3"/>
  <c r="B1051" i="3"/>
  <c r="B1050" i="3"/>
  <c r="B1049" i="3"/>
  <c r="B1048" i="3"/>
  <c r="B1047" i="3"/>
  <c r="B1045" i="3"/>
  <c r="B1044" i="3"/>
  <c r="B1043" i="3"/>
  <c r="B1042" i="3"/>
  <c r="B1041" i="3"/>
  <c r="B1040" i="3"/>
  <c r="B1039" i="3"/>
  <c r="B1038" i="3"/>
  <c r="B1036" i="3"/>
  <c r="B1035" i="3"/>
  <c r="B1034" i="3"/>
  <c r="B1033" i="3"/>
  <c r="B1032" i="3"/>
  <c r="B1031" i="3"/>
  <c r="B1030" i="3"/>
  <c r="B1029" i="3"/>
  <c r="B1028" i="3"/>
  <c r="B1026" i="3"/>
  <c r="B1025" i="3"/>
  <c r="B1024" i="3"/>
  <c r="B1023" i="3"/>
  <c r="B1022" i="3"/>
  <c r="B1021" i="3"/>
  <c r="B1020" i="3"/>
  <c r="B1019" i="3"/>
  <c r="B1018" i="3"/>
  <c r="B1017" i="3"/>
  <c r="B1015" i="3"/>
  <c r="B1014" i="3"/>
  <c r="B1013" i="3"/>
  <c r="B1012" i="3"/>
  <c r="B1011" i="3"/>
  <c r="B1010" i="3"/>
  <c r="B1009" i="3"/>
  <c r="B1008" i="3"/>
  <c r="B1007" i="3"/>
  <c r="B1006" i="3"/>
  <c r="B1005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C19" i="4" l="1"/>
</calcChain>
</file>

<file path=xl/sharedStrings.xml><?xml version="1.0" encoding="utf-8"?>
<sst xmlns="http://schemas.openxmlformats.org/spreadsheetml/2006/main" count="6877" uniqueCount="198">
  <si>
    <t>À noter que les distances inscrites ont été validées auprès de Google Map</t>
  </si>
  <si>
    <t>Distances officielles reconnues entre les diverses installations du CIUSSS de l'Est-de-l'Île-de-Montréal applicables lors du remboursement des frais de déplacement.</t>
  </si>
  <si>
    <r>
      <rPr>
        <b/>
        <sz val="18"/>
        <color rgb="FF000000"/>
        <rFont val="Calibri"/>
        <family val="2"/>
        <scheme val="minor"/>
      </rPr>
      <t>De</t>
    </r>
    <r>
      <rPr>
        <sz val="18"/>
        <color rgb="FF000000"/>
        <rFont val="Calibri"/>
        <family val="2"/>
        <scheme val="minor"/>
      </rPr>
      <t xml:space="preserve"> l'installation</t>
    </r>
  </si>
  <si>
    <r>
      <rPr>
        <b/>
        <sz val="18"/>
        <color rgb="FF000000"/>
        <rFont val="Calibri"/>
        <family val="2"/>
        <scheme val="minor"/>
      </rPr>
      <t>Vers</t>
    </r>
    <r>
      <rPr>
        <sz val="18"/>
        <color rgb="FF000000"/>
        <rFont val="Calibri"/>
        <family val="2"/>
        <scheme val="minor"/>
      </rPr>
      <t xml:space="preserve"> l'installation</t>
    </r>
  </si>
  <si>
    <t>Installation Anjou</t>
  </si>
  <si>
    <t>Maison l'Échelon</t>
  </si>
  <si>
    <t>#</t>
  </si>
  <si>
    <t>Cliquer dans la cellule en Bleu et sélectionner l'installation de départ à partir du menu déroulant</t>
  </si>
  <si>
    <t>Cliquer dans la cellule en vert et sélectionner l'installation d'arrivée  à partir du menu déroulant</t>
  </si>
  <si>
    <r>
      <rPr>
        <b/>
        <sz val="18"/>
        <color rgb="FF000000"/>
        <rFont val="Calibri"/>
        <family val="2"/>
        <scheme val="minor"/>
      </rPr>
      <t>Km</t>
    </r>
    <r>
      <rPr>
        <sz val="18"/>
        <color rgb="FF000000"/>
        <rFont val="Calibri"/>
        <family val="2"/>
        <scheme val="minor"/>
      </rPr>
      <t xml:space="preserve"> pour un allé simple</t>
    </r>
  </si>
  <si>
    <r>
      <rPr>
        <b/>
        <sz val="7"/>
        <color rgb="FF000000"/>
        <rFont val="Arial"/>
        <family val="2"/>
      </rPr>
      <t xml:space="preserve">
AIDE-MÉMOIRE</t>
    </r>
    <r>
      <rPr>
        <sz val="7"/>
        <color rgb="FF000000"/>
        <rFont val="Arial"/>
        <family val="2"/>
      </rPr>
      <t xml:space="preserve">
Distance (aller ou retour) entre les intallations (en KM)</t>
    </r>
  </si>
  <si>
    <t>CLSC de Hochelaga-Maisonneuve</t>
  </si>
  <si>
    <t>CLSC Olivier-Guimond</t>
  </si>
  <si>
    <t>CLSC de Rosemont</t>
  </si>
  <si>
    <t>CLSC de Mercier-Est</t>
  </si>
  <si>
    <t>CLSC de Saint-Léonard</t>
  </si>
  <si>
    <t>CLSC de Saint-Michel</t>
  </si>
  <si>
    <t>Installation Tricentenaire</t>
  </si>
  <si>
    <t>Centre d'hébergement Robert-Cliche</t>
  </si>
  <si>
    <t>Centre d'hébergement Marie-Rollet</t>
  </si>
  <si>
    <t>Centre d'hébergement Éloria-Lepage</t>
  </si>
  <si>
    <t>Centre d'hébergement J.-Henri-Charbonneau</t>
  </si>
  <si>
    <t>Centre d'hébergement Nicolet</t>
  </si>
  <si>
    <t>Centre d'hébergement Jeanne-Le Ber</t>
  </si>
  <si>
    <t>Centre d'hébergement Benjamin-Victor-Rousselot</t>
  </si>
  <si>
    <t>CHSLD François-Séguenot</t>
  </si>
  <si>
    <t>CHSLD Dante</t>
  </si>
  <si>
    <t>CHSLD Judith-Jasmin</t>
  </si>
  <si>
    <t>CLSC de l'Est-de-Montréal</t>
  </si>
  <si>
    <t>CLSC de Rivière-des-Prairies</t>
  </si>
  <si>
    <t>CHSLD Jean-Hubert-Biermans</t>
  </si>
  <si>
    <t>CHSLD Pierre-Joseph-Triest</t>
  </si>
  <si>
    <t>CHSLD de Saint-Michel (Centre administratif)</t>
  </si>
  <si>
    <t>CHSLD Joseph-François-Perrault</t>
  </si>
  <si>
    <t>CHSLD Polonais Marie-Curie-Sklodowska</t>
  </si>
  <si>
    <t>Hôpital Maisonneuve-Rosemont</t>
  </si>
  <si>
    <t>Pavillon Rosemont de Maisonneuve-Rosemont</t>
  </si>
  <si>
    <t>Pavillon Rachel-Tourigny</t>
  </si>
  <si>
    <t>Hôpital Santa-Cabrini</t>
  </si>
  <si>
    <t>Institut universitaire en santé mentale de Montréal</t>
  </si>
  <si>
    <t>Centre de recherche Fernand-Séguin</t>
  </si>
  <si>
    <t>La Relance</t>
  </si>
  <si>
    <t>Ste-Claire</t>
  </si>
  <si>
    <t>Du Marché</t>
  </si>
  <si>
    <t>Le Ponceau</t>
  </si>
  <si>
    <t>Valdombre</t>
  </si>
  <si>
    <t>La Petite-Patrie</t>
  </si>
  <si>
    <t>Paul-Pau</t>
  </si>
  <si>
    <t>5927 Viau</t>
  </si>
  <si>
    <t>Poupart</t>
  </si>
  <si>
    <t>5915 Viau</t>
  </si>
  <si>
    <t>La Tourterelle</t>
  </si>
  <si>
    <t>Charlemagne</t>
  </si>
  <si>
    <t>L'Horizon</t>
  </si>
  <si>
    <t>Centre de crise Émile-Nelligan</t>
  </si>
  <si>
    <t>Coordination des ressources</t>
  </si>
  <si>
    <t>Installation Ajou</t>
  </si>
  <si>
    <t>CLSC de Hochelaga-Maisonneuve - 4201, rue Ontario Est</t>
  </si>
  <si>
    <t>CLSC Olivier-Guimond - 5810, rue Sherbrooke Est</t>
  </si>
  <si>
    <t>CLSC de Rosemont - 2909, rue Rachel Est</t>
  </si>
  <si>
    <t>CLSC de Mercier-Est - 9503, rue Sherbrooke Est</t>
  </si>
  <si>
    <t>CLSC de Saint-Léonard - 5540, rue Jarry Est</t>
  </si>
  <si>
    <t>CLSC de Saint-Michel - 3355, rue Jarry Est</t>
  </si>
  <si>
    <t>Installation Tricentenaire - 12905, rue Sherbrooke Est</t>
  </si>
  <si>
    <t>Centre d'hébergement Robert-Cliche - 3730, rue de Bellechasse</t>
  </si>
  <si>
    <t>Centre d'hébergement Marie-Rollet - 5003, rue Saint-Zotique Est</t>
  </si>
  <si>
    <t>Centre d'hébergement Éloria-Lepage - 3090, avenue de la Pépinière</t>
  </si>
  <si>
    <t>Centre d'hébergement J.-Henri-Charbonneau - 3095, rue Sherbrooke Est</t>
  </si>
  <si>
    <t>Centre d'hébergement Nicolet - 2300, rue Nicolet</t>
  </si>
  <si>
    <t>Centre d'hébergement Jeanne-Le Ber - 7445, rue Hochelaga</t>
  </si>
  <si>
    <t>CHSLD Benjamin-Victor-Rousselot - 5655, rue Sherbrooke Est</t>
  </si>
  <si>
    <t>CHSLD François-Séguenot - 13950, rue Notre-Dame Est</t>
  </si>
  <si>
    <t>CHSLD Dante - 6887, rue Châtelain</t>
  </si>
  <si>
    <t>CHSLD Judith-Jasmin - 8850, rue Bisaillon</t>
  </si>
  <si>
    <t>CLSC de l'Est-de-Montréal - 13926, rue Notre-Dame Est</t>
  </si>
  <si>
    <t>CLSC de Rivière-des-Prairies - 8655, boulevard Perras</t>
  </si>
  <si>
    <t>CHSLD Jean-Hubert-Biermans - 7905, rue Sherbrooke Est</t>
  </si>
  <si>
    <t>CHSLD Pierre-Jospeh-Triest - 4900, boulevard Lapointe</t>
  </si>
  <si>
    <t xml:space="preserve">CHSLD de Saint-Michel (centre administratif) - 3130, rue Jarry Est </t>
  </si>
  <si>
    <t>CHSLD Joseph-François-Perrault - 7400, boulevard Saint-Michel</t>
  </si>
  <si>
    <t>CHSLD Polonais Marie-Curie-Sklodowska - 5655, rue Bélanger</t>
  </si>
  <si>
    <t>Hôpital Maisonneuve-Rosemont  - 5415, boulevard de l'Assomption</t>
  </si>
  <si>
    <t>Pavillon Rosemont - 5689, boulevard Rosemont</t>
  </si>
  <si>
    <t>Pavillon Rachel-Tourigny - 5305, boulevard de l'Assomption</t>
  </si>
  <si>
    <t>Hôpital Santa-Cabrini - 5655, rue Saint-Zotique Est</t>
  </si>
  <si>
    <t>Institut universitaire en santé mentale de Montréal - 7401, rue Hochelaga</t>
  </si>
  <si>
    <t>Centre de recherche Fernand-Séguin - 7331, rue Hochelaga</t>
  </si>
  <si>
    <t>La Relance - 11780, rue Notre-Dame Est</t>
  </si>
  <si>
    <t>6.6</t>
  </si>
  <si>
    <t>Ste-Claire - 9553, rue Notre-Dame Est</t>
  </si>
  <si>
    <t>Du Marché - 2125, rue Leclaire</t>
  </si>
  <si>
    <t>Le Ponceau - 6545, rue Pierre Gaulin</t>
  </si>
  <si>
    <t>Valdombre - 5630, boulevard Couture</t>
  </si>
  <si>
    <t>La Petite-Patrie - 6027, avenue De Lorimier</t>
  </si>
  <si>
    <t>Paul-Pau - 570-580, rue Paul-Pau</t>
  </si>
  <si>
    <t>5927 Viau - 5927, rue Viau</t>
  </si>
  <si>
    <t>Poupart - 550, rue Poupart</t>
  </si>
  <si>
    <t>5915 Viau - 5915, rue Viau</t>
  </si>
  <si>
    <t>La Tourterelle - 2601, boulevard Pie-IX</t>
  </si>
  <si>
    <t>Charlemage - 2530, avenue Charlemagne</t>
  </si>
  <si>
    <t>Maison l'Échelon - 8777, rue Hochelaga</t>
  </si>
  <si>
    <t>L'Horizon - 2511, rue Mousseau</t>
  </si>
  <si>
    <t>Centre de crise Émile-Nelligan - 8710, rue de Marseille</t>
  </si>
  <si>
    <t>Coordination des ressources - 3565, rue Jarry Est</t>
  </si>
  <si>
    <t>Installation Anjou - 7905, boulevard Louis-H. Lafontaine</t>
  </si>
  <si>
    <t>Rév. 06/02/2019</t>
  </si>
  <si>
    <r>
      <rPr>
        <sz val="7"/>
        <rFont val="Arial"/>
        <family val="2"/>
      </rPr>
      <t>CLSC de Hochelaga-Maisonneuve</t>
    </r>
  </si>
  <si>
    <r>
      <rPr>
        <sz val="7"/>
        <rFont val="Arial"/>
        <family val="2"/>
      </rPr>
      <t>4201, rue Ontario Est, Montréal, Qc, H1V 1K2</t>
    </r>
  </si>
  <si>
    <r>
      <rPr>
        <sz val="7"/>
        <rFont val="Arial"/>
        <family val="2"/>
      </rPr>
      <t>514 253-2181</t>
    </r>
  </si>
  <si>
    <r>
      <rPr>
        <sz val="7"/>
        <rFont val="Arial"/>
        <family val="2"/>
      </rPr>
      <t>Centre de crise de l'Entremise</t>
    </r>
  </si>
  <si>
    <r>
      <rPr>
        <sz val="7"/>
        <rFont val="Arial"/>
        <family val="2"/>
      </rPr>
      <t>3010, rue Pierre-Tétreault, Montréal, Qc, H1L 4Z8</t>
    </r>
  </si>
  <si>
    <r>
      <rPr>
        <sz val="7"/>
        <rFont val="Arial"/>
        <family val="2"/>
      </rPr>
      <t>514 351-9592</t>
    </r>
  </si>
  <si>
    <r>
      <rPr>
        <sz val="7"/>
        <rFont val="Arial"/>
        <family val="2"/>
      </rPr>
      <t>CLSC Olivier-Guimond</t>
    </r>
  </si>
  <si>
    <r>
      <rPr>
        <sz val="7"/>
        <rFont val="Arial"/>
        <family val="2"/>
      </rPr>
      <t>5810, rue Sherbrooke Est, Montréal, Qc, H1N 1B2</t>
    </r>
  </si>
  <si>
    <r>
      <rPr>
        <sz val="7"/>
        <rFont val="Arial"/>
        <family val="2"/>
      </rPr>
      <t>514 255-2365</t>
    </r>
  </si>
  <si>
    <r>
      <rPr>
        <sz val="7"/>
        <rFont val="Arial"/>
        <family val="2"/>
      </rPr>
      <t>CLSC de Rosemont</t>
    </r>
  </si>
  <si>
    <r>
      <rPr>
        <sz val="7"/>
        <rFont val="Arial"/>
        <family val="2"/>
      </rPr>
      <t>2909, rue Rachel Est, Montréal, Qc, H1W 0A9</t>
    </r>
  </si>
  <si>
    <r>
      <rPr>
        <sz val="7"/>
        <rFont val="Arial"/>
        <family val="2"/>
      </rPr>
      <t>514 524-3541</t>
    </r>
  </si>
  <si>
    <r>
      <rPr>
        <sz val="7"/>
        <rFont val="Arial"/>
        <family val="2"/>
      </rPr>
      <t>Centre d'hébergement Robert-Cliche</t>
    </r>
  </si>
  <si>
    <r>
      <rPr>
        <sz val="7"/>
        <rFont val="Arial"/>
        <family val="2"/>
      </rPr>
      <t>3730, rue Bellechasse, Montréal, Qc, H1X 3E5</t>
    </r>
  </si>
  <si>
    <r>
      <rPr>
        <sz val="7"/>
        <rFont val="Arial"/>
        <family val="2"/>
      </rPr>
      <t>514 374-8660</t>
    </r>
  </si>
  <si>
    <r>
      <rPr>
        <sz val="7"/>
        <rFont val="Arial"/>
        <family val="2"/>
      </rPr>
      <t>Centre d'hébergement Marie-Rollet</t>
    </r>
  </si>
  <si>
    <r>
      <rPr>
        <sz val="7"/>
        <rFont val="Arial"/>
        <family val="2"/>
      </rPr>
      <t>5003, rue Saint-Zotique, Montréal, Qc, H1T 1N6</t>
    </r>
  </si>
  <si>
    <r>
      <rPr>
        <sz val="7"/>
        <rFont val="Arial"/>
        <family val="2"/>
      </rPr>
      <t>514 729-5281</t>
    </r>
  </si>
  <si>
    <r>
      <rPr>
        <sz val="7"/>
        <rFont val="Arial"/>
        <family val="2"/>
      </rPr>
      <t>Centre d'hébergement Éloria-Lepage</t>
    </r>
  </si>
  <si>
    <r>
      <rPr>
        <sz val="7"/>
        <rFont val="Arial"/>
        <family val="2"/>
      </rPr>
      <t>3090, avenue de la Pépinière, Montréal, Qc, H1N 3N4</t>
    </r>
  </si>
  <si>
    <r>
      <rPr>
        <sz val="7"/>
        <rFont val="Arial"/>
        <family val="2"/>
      </rPr>
      <t>514 252-1710</t>
    </r>
  </si>
  <si>
    <r>
      <rPr>
        <sz val="7"/>
        <rFont val="Arial"/>
        <family val="2"/>
      </rPr>
      <t>Centre d'hébergement J.-Henri-Charbonneau</t>
    </r>
  </si>
  <si>
    <r>
      <rPr>
        <sz val="7"/>
        <rFont val="Arial"/>
        <family val="2"/>
      </rPr>
      <t>3095, rue Sherbrooke Est, Montréal, Qc, H1W 1B2</t>
    </r>
  </si>
  <si>
    <r>
      <rPr>
        <sz val="7"/>
        <rFont val="Arial"/>
        <family val="2"/>
      </rPr>
      <t>514 523-1173</t>
    </r>
  </si>
  <si>
    <r>
      <rPr>
        <sz val="7"/>
        <rFont val="Arial"/>
        <family val="2"/>
      </rPr>
      <t>Centre d'hébergement de la Maison-Neuve</t>
    </r>
  </si>
  <si>
    <r>
      <rPr>
        <sz val="7"/>
        <rFont val="Arial"/>
        <family val="2"/>
      </rPr>
      <t>2300, rue Nicolet, Montréal, Qc, H1W 3L4</t>
    </r>
  </si>
  <si>
    <r>
      <rPr>
        <sz val="7"/>
        <rFont val="Arial"/>
        <family val="2"/>
      </rPr>
      <t>514 527-2161</t>
    </r>
  </si>
  <si>
    <r>
      <rPr>
        <sz val="7"/>
        <rFont val="Arial"/>
        <family val="2"/>
      </rPr>
      <t>Centre d'hébergement Jeanne-Le Ber</t>
    </r>
  </si>
  <si>
    <r>
      <rPr>
        <sz val="7"/>
        <rFont val="Arial"/>
        <family val="2"/>
      </rPr>
      <t>7445, rue Hochelaga, Montréal, Qc, H1N 3V2</t>
    </r>
  </si>
  <si>
    <r>
      <rPr>
        <sz val="7"/>
        <rFont val="Arial"/>
        <family val="2"/>
      </rPr>
      <t>514 251-6000</t>
    </r>
  </si>
  <si>
    <r>
      <rPr>
        <sz val="7"/>
        <rFont val="Arial"/>
        <family val="2"/>
      </rPr>
      <t>Centre d'hébergement Rousselot</t>
    </r>
  </si>
  <si>
    <r>
      <rPr>
        <sz val="7"/>
        <rFont val="Arial"/>
        <family val="2"/>
      </rPr>
      <t>5655, rue Sherbrooke Est, Montréal, Qc, H1N 1A4</t>
    </r>
  </si>
  <si>
    <r>
      <rPr>
        <sz val="7"/>
        <rFont val="Arial"/>
        <family val="2"/>
      </rPr>
      <t>514 254-9421</t>
    </r>
  </si>
  <si>
    <r>
      <rPr>
        <sz val="7"/>
        <rFont val="Arial"/>
        <family val="2"/>
      </rPr>
      <t>Hôpital Maisonneuve-Rosemont</t>
    </r>
  </si>
  <si>
    <r>
      <rPr>
        <sz val="7"/>
        <rFont val="Arial"/>
        <family val="2"/>
      </rPr>
      <t>5415, boulevard de l'Assomption, Montréal, Qc, H1T 2M4</t>
    </r>
  </si>
  <si>
    <r>
      <rPr>
        <sz val="7"/>
        <rFont val="Arial"/>
        <family val="2"/>
      </rPr>
      <t>514-252-3400</t>
    </r>
  </si>
  <si>
    <t>IX</t>
  </si>
  <si>
    <t>Unique</t>
  </si>
  <si>
    <t>De</t>
  </si>
  <si>
    <t>À</t>
  </si>
  <si>
    <t>Km</t>
  </si>
  <si>
    <t>Valeur</t>
  </si>
  <si>
    <t>Liste des sites</t>
  </si>
  <si>
    <t>Liste avec adresse</t>
  </si>
  <si>
    <t>Cliquez ICI pour sélectionner l'installation</t>
  </si>
  <si>
    <t>4201, rue Ontario Est</t>
  </si>
  <si>
    <t>5810, rue Sherbrooke Est</t>
  </si>
  <si>
    <t>2909, rue Rachel Est</t>
  </si>
  <si>
    <t>9503, rue Sherbrooke Est</t>
  </si>
  <si>
    <t>5540, rue Jarry Est</t>
  </si>
  <si>
    <t>3355, rue Jarry Est</t>
  </si>
  <si>
    <t>12905, rue Sherbrooke Est</t>
  </si>
  <si>
    <t>3730, rue de Bellechasse</t>
  </si>
  <si>
    <t>5003, rue Saint-Zotique Est</t>
  </si>
  <si>
    <t>3090, avenue de la Pépinière</t>
  </si>
  <si>
    <t>3095, rue Sherbrooke Est</t>
  </si>
  <si>
    <t>2300, rue Nicolet</t>
  </si>
  <si>
    <t>7445, rue Hochelaga</t>
  </si>
  <si>
    <t>5655, rue Sherbrooke Est</t>
  </si>
  <si>
    <t>13950, rue Notre-Dame Est</t>
  </si>
  <si>
    <t>6887, rue Châtelain</t>
  </si>
  <si>
    <t>8850, rue Bisaillon</t>
  </si>
  <si>
    <t>13926, rue Notre-Dame Est</t>
  </si>
  <si>
    <t>8655, boulevard Perras</t>
  </si>
  <si>
    <t>7905, rue Sherbrooke Est</t>
  </si>
  <si>
    <t>4900, boulevard Lapointe</t>
  </si>
  <si>
    <t>3130, rue Jarry Est</t>
  </si>
  <si>
    <t>7400, boulevard Saint-Michel</t>
  </si>
  <si>
    <t>5655, rue Bélanger</t>
  </si>
  <si>
    <t>5415, boulevard de l'Assomption</t>
  </si>
  <si>
    <t>5689, boulevard Rosemont</t>
  </si>
  <si>
    <t>5305, boulevard de l'Assomption</t>
  </si>
  <si>
    <t>5655, rue Saint-Zotique Est</t>
  </si>
  <si>
    <t>7401, rue Hochelaga</t>
  </si>
  <si>
    <t>7331, rue Hochelaga</t>
  </si>
  <si>
    <t>11780, rue Notre-Dame Est</t>
  </si>
  <si>
    <t>9553, rue Notre-Dame Est</t>
  </si>
  <si>
    <t>2125, rue Leclaire</t>
  </si>
  <si>
    <t>6545, rue Pierre Gaulin</t>
  </si>
  <si>
    <t>5630, boulevard Couture</t>
  </si>
  <si>
    <t>6027, avenue De Lorimier</t>
  </si>
  <si>
    <t>570-580, rue Paul-Pau</t>
  </si>
  <si>
    <t>5927, rue Viau</t>
  </si>
  <si>
    <t>550, rue Poupart</t>
  </si>
  <si>
    <t>5915, rue Viau</t>
  </si>
  <si>
    <t>2601, boulevard Pie-IX</t>
  </si>
  <si>
    <t>2530, avenue Charlemagne</t>
  </si>
  <si>
    <t>8777, rue Hochelaga</t>
  </si>
  <si>
    <t>2511, rue Mousseau</t>
  </si>
  <si>
    <t>8710, rue de Marseille</t>
  </si>
  <si>
    <t>3565, rue Jarry Est</t>
  </si>
  <si>
    <t>7905, boulevard Louis-H. Lafontaine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</si>
</sst>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Times New Roman"/>
      <charset val="204"/>
    </font>
    <font>
      <sz val="7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6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Calibri"/>
      <family val="2"/>
      <scheme val="minor"/>
    </font>
    <font>
      <sz val="14"/>
      <name val="Calibri"/>
      <family val="2"/>
      <scheme val="minor"/>
    </font>
    <font>
      <i/>
      <sz val="10"/>
      <color rgb="FF00B050"/>
      <name val="Times New Roman"/>
      <family val="1"/>
    </font>
    <font>
      <i/>
      <sz val="10"/>
      <color theme="3" tint="0.39997558519241921"/>
      <name val="Times New Roman"/>
      <family val="1"/>
    </font>
    <font>
      <b/>
      <sz val="10"/>
      <name val="Calibri"/>
      <family val="2"/>
    </font>
    <font>
      <sz val="15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CC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3" borderId="2" xfId="0" applyFont="1" applyFill="1" applyBorder="1" applyAlignment="1">
      <alignment vertical="center"/>
    </xf>
    <xf numFmtId="0" fontId="0" fillId="4" borderId="0" xfId="0" applyFill="1" applyAlignment="1">
      <alignment horizontal="left" vertical="top"/>
    </xf>
    <xf numFmtId="0" fontId="9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left" vertical="top"/>
    </xf>
    <xf numFmtId="0" fontId="9" fillId="4" borderId="0" xfId="0" quotePrefix="1" applyFont="1" applyFill="1" applyAlignment="1">
      <alignment horizontal="center" vertical="top"/>
    </xf>
    <xf numFmtId="0" fontId="0" fillId="4" borderId="0" xfId="0" applyFill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top"/>
    </xf>
    <xf numFmtId="0" fontId="5" fillId="4" borderId="0" xfId="0" applyFont="1" applyFill="1" applyAlignment="1">
      <alignment horizontal="left" vertical="top"/>
    </xf>
    <xf numFmtId="0" fontId="13" fillId="4" borderId="13" xfId="0" applyFont="1" applyFill="1" applyBorder="1" applyAlignment="1">
      <alignment vertical="center"/>
    </xf>
    <xf numFmtId="0" fontId="10" fillId="5" borderId="12" xfId="0" applyFont="1" applyFill="1" applyBorder="1" applyAlignment="1" applyProtection="1">
      <alignment horizontal="left" vertical="center"/>
      <protection locked="0"/>
    </xf>
    <xf numFmtId="0" fontId="10" fillId="7" borderId="12" xfId="0" applyFont="1" applyFill="1" applyBorder="1" applyAlignment="1" applyProtection="1">
      <alignment horizontal="left" vertical="center"/>
      <protection locked="0"/>
    </xf>
    <xf numFmtId="0" fontId="9" fillId="4" borderId="11" xfId="0" applyFont="1" applyFill="1" applyBorder="1" applyAlignment="1">
      <alignment horizontal="center" vertical="top"/>
    </xf>
    <xf numFmtId="0" fontId="15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top" wrapText="1"/>
    </xf>
    <xf numFmtId="0" fontId="17" fillId="4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AE8AA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47625</xdr:rowOff>
    </xdr:from>
    <xdr:to>
      <xdr:col>3</xdr:col>
      <xdr:colOff>329565</xdr:colOff>
      <xdr:row>13</xdr:row>
      <xdr:rowOff>266700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18735" y="2798445"/>
          <a:ext cx="270510" cy="219075"/>
        </a:xfrm>
        <a:prstGeom prst="rightArrow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</xdr:col>
      <xdr:colOff>0</xdr:colOff>
      <xdr:row>0</xdr:row>
      <xdr:rowOff>1</xdr:rowOff>
    </xdr:from>
    <xdr:to>
      <xdr:col>2</xdr:col>
      <xdr:colOff>2638425</xdr:colOff>
      <xdr:row>6</xdr:row>
      <xdr:rowOff>263295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"/>
          <a:ext cx="2638425" cy="123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1"/>
  <sheetViews>
    <sheetView tabSelected="1" topLeftCell="C1" workbookViewId="0">
      <selection activeCell="C14" sqref="C14"/>
    </sheetView>
  </sheetViews>
  <sheetFormatPr defaultColWidth="12" defaultRowHeight="12.75"/>
  <cols>
    <col min="1" max="2" width="2.83203125" hidden="1" customWidth="1"/>
    <col min="3" max="3" width="91.5" customWidth="1"/>
    <col min="4" max="4" width="5.5" customWidth="1"/>
    <col min="5" max="5" width="92.33203125" bestFit="1" customWidth="1"/>
    <col min="6" max="6" width="11.5" hidden="1" customWidth="1"/>
    <col min="7" max="7" width="40.33203125" hidden="1" customWidth="1"/>
    <col min="8" max="8" width="5.1640625" hidden="1" customWidth="1"/>
    <col min="9" max="26" width="11.5" style="17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 ht="39">
      <c r="A7" s="17"/>
      <c r="B7" s="17"/>
      <c r="C7" s="17"/>
      <c r="D7" s="17"/>
      <c r="E7" s="33" t="s">
        <v>0</v>
      </c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9" spans="1:8">
      <c r="A9" s="17"/>
      <c r="B9" s="17"/>
      <c r="C9" s="17"/>
      <c r="D9" s="17"/>
      <c r="E9" s="17"/>
      <c r="F9" s="17"/>
      <c r="G9" s="17"/>
      <c r="H9" s="17"/>
    </row>
    <row r="10" spans="1:8" ht="48" customHeight="1">
      <c r="A10" s="17"/>
      <c r="B10" s="17"/>
      <c r="C10" s="34" t="s">
        <v>1</v>
      </c>
      <c r="D10" s="34"/>
      <c r="E10" s="34"/>
      <c r="F10" s="34"/>
      <c r="G10" s="34"/>
      <c r="H10" s="34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 ht="13.5" thickBot="1">
      <c r="A12" s="17"/>
      <c r="B12" s="17"/>
      <c r="C12" s="17"/>
      <c r="D12" s="17"/>
      <c r="E12" s="17"/>
      <c r="F12" s="17"/>
      <c r="G12" s="17"/>
      <c r="H12" s="17"/>
    </row>
    <row r="13" spans="1:8" ht="23.25">
      <c r="A13" s="17"/>
      <c r="B13" s="17"/>
      <c r="C13" s="28" t="s">
        <v>2</v>
      </c>
      <c r="D13" s="18"/>
      <c r="E13" s="28" t="s">
        <v>3</v>
      </c>
      <c r="F13" s="19"/>
      <c r="G13" s="19"/>
      <c r="H13" s="19"/>
    </row>
    <row r="14" spans="1:8" ht="23.25">
      <c r="A14" s="17"/>
      <c r="B14" s="17"/>
      <c r="C14" s="26" t="s">
        <v>4</v>
      </c>
      <c r="D14" s="20"/>
      <c r="E14" s="27" t="s">
        <v>5</v>
      </c>
      <c r="F14" s="19" t="s">
        <v>6</v>
      </c>
      <c r="G14" s="19" t="str">
        <f>C14&amp;F14&amp;E14</f>
        <v>Installation Anjou#Maison l'Échelon</v>
      </c>
      <c r="H14" s="19"/>
    </row>
    <row r="15" spans="1:8" ht="19.5" thickBot="1">
      <c r="A15" s="17"/>
      <c r="B15" s="17"/>
      <c r="C15" s="25" t="str">
        <f>VLOOKUP(C14,tbl_adr,3,FALSE)</f>
        <v>7905, boulevard Louis-H. Lafontaine</v>
      </c>
      <c r="D15" s="24"/>
      <c r="E15" s="25" t="str">
        <f>VLOOKUP(E14,tbl_adr,3,FALSE)</f>
        <v>8777, rue Hochelaga</v>
      </c>
      <c r="F15" s="17"/>
      <c r="G15" s="17"/>
      <c r="H15" s="17"/>
    </row>
    <row r="16" spans="1:8" ht="15" customHeight="1">
      <c r="A16" s="17"/>
      <c r="B16" s="17"/>
      <c r="C16" s="29" t="s">
        <v>7</v>
      </c>
      <c r="D16" s="21"/>
      <c r="E16" s="30" t="s">
        <v>8</v>
      </c>
      <c r="F16" s="17"/>
      <c r="G16" s="17"/>
      <c r="H16" s="17"/>
    </row>
    <row r="17" spans="1:8">
      <c r="A17" s="17"/>
      <c r="B17" s="17"/>
      <c r="C17" s="17"/>
      <c r="D17" s="17"/>
      <c r="E17" s="17"/>
      <c r="F17" s="17"/>
      <c r="G17" s="17"/>
      <c r="H17" s="17"/>
    </row>
    <row r="18" spans="1:8" ht="23.25">
      <c r="A18" s="17"/>
      <c r="B18" s="17"/>
      <c r="C18" s="23" t="s">
        <v>9</v>
      </c>
      <c r="D18" s="17"/>
      <c r="E18" s="17"/>
      <c r="F18" s="17"/>
      <c r="G18" s="17"/>
      <c r="H18" s="17"/>
    </row>
    <row r="19" spans="1:8" ht="23.25">
      <c r="A19" s="17"/>
      <c r="B19" s="17"/>
      <c r="C19" s="22">
        <f>VLOOKUP(G14,tbl_km,5,FALSE)</f>
        <v>4.3</v>
      </c>
      <c r="D19" s="17"/>
      <c r="E19" s="17"/>
      <c r="F19" s="17"/>
      <c r="G19" s="17"/>
      <c r="H19" s="17"/>
    </row>
    <row r="20" spans="1:8">
      <c r="C20" s="17"/>
      <c r="D20" s="17"/>
      <c r="E20" s="17"/>
    </row>
    <row r="21" spans="1:8">
      <c r="C21" s="17"/>
      <c r="D21" s="17"/>
      <c r="E21" s="17"/>
    </row>
    <row r="22" spans="1:8">
      <c r="C22" s="17"/>
      <c r="D22" s="17"/>
      <c r="E22" s="17"/>
    </row>
    <row r="23" spans="1:8">
      <c r="C23" s="17"/>
      <c r="D23" s="17"/>
      <c r="E23" s="17"/>
    </row>
    <row r="24" spans="1:8">
      <c r="C24" s="17"/>
      <c r="D24" s="17"/>
      <c r="E24" s="17"/>
    </row>
    <row r="25" spans="1:8">
      <c r="C25" s="17"/>
      <c r="D25" s="17"/>
      <c r="E25" s="24"/>
    </row>
    <row r="26" spans="1:8">
      <c r="C26" s="17"/>
      <c r="D26" s="17"/>
      <c r="E26" s="17"/>
    </row>
    <row r="27" spans="1:8">
      <c r="C27" s="17"/>
      <c r="D27" s="17"/>
      <c r="E27" s="17"/>
    </row>
    <row r="28" spans="1:8">
      <c r="C28" s="17"/>
      <c r="D28" s="17"/>
      <c r="E28" s="17"/>
    </row>
    <row r="29" spans="1:8">
      <c r="C29" s="17"/>
      <c r="D29" s="17"/>
      <c r="E29" s="17"/>
    </row>
    <row r="30" spans="1:8">
      <c r="C30" s="17"/>
      <c r="D30" s="17"/>
      <c r="E30" s="17"/>
    </row>
    <row r="31" spans="1:8">
      <c r="C31" s="17"/>
      <c r="D31" s="17"/>
      <c r="E31" s="17"/>
    </row>
    <row r="32" spans="1:8">
      <c r="C32" s="17"/>
      <c r="D32" s="17"/>
      <c r="E32" s="17"/>
    </row>
    <row r="33" spans="3:5">
      <c r="C33" s="17"/>
      <c r="D33" s="17"/>
      <c r="E33" s="17"/>
    </row>
    <row r="34" spans="3:5">
      <c r="C34" s="17"/>
      <c r="D34" s="17"/>
      <c r="E34" s="17"/>
    </row>
    <row r="35" spans="3:5">
      <c r="C35" s="17"/>
      <c r="D35" s="17"/>
      <c r="E35" s="17"/>
    </row>
    <row r="36" spans="3:5">
      <c r="C36" s="17"/>
      <c r="D36" s="17"/>
      <c r="E36" s="17"/>
    </row>
    <row r="37" spans="3:5">
      <c r="C37" s="17"/>
      <c r="D37" s="17"/>
      <c r="E37" s="17"/>
    </row>
    <row r="38" spans="3:5">
      <c r="C38" s="17"/>
      <c r="D38" s="17"/>
      <c r="E38" s="17"/>
    </row>
    <row r="39" spans="3:5">
      <c r="C39" s="17"/>
      <c r="D39" s="17"/>
      <c r="E39" s="17"/>
    </row>
    <row r="40" spans="3:5">
      <c r="C40" s="17"/>
      <c r="D40" s="17"/>
      <c r="E40" s="17"/>
    </row>
    <row r="41" spans="3:5">
      <c r="C41" s="17"/>
      <c r="D41" s="17"/>
      <c r="E41" s="17"/>
    </row>
    <row r="42" spans="3:5">
      <c r="C42" s="17"/>
      <c r="D42" s="17"/>
      <c r="E42" s="17"/>
    </row>
    <row r="43" spans="3:5">
      <c r="C43" s="17"/>
      <c r="D43" s="17"/>
      <c r="E43" s="17"/>
    </row>
    <row r="44" spans="3:5">
      <c r="C44" s="17"/>
      <c r="D44" s="17"/>
      <c r="E44" s="17"/>
    </row>
    <row r="45" spans="3:5">
      <c r="C45" s="17"/>
      <c r="D45" s="17"/>
      <c r="E45" s="17"/>
    </row>
    <row r="46" spans="3:5">
      <c r="C46" s="17"/>
      <c r="D46" s="17"/>
      <c r="E46" s="17"/>
    </row>
    <row r="47" spans="3:5">
      <c r="C47" s="17"/>
      <c r="D47" s="17"/>
      <c r="E47" s="17"/>
    </row>
    <row r="48" spans="3:5">
      <c r="C48" s="17"/>
      <c r="D48" s="17"/>
      <c r="E48" s="17"/>
    </row>
    <row r="49" spans="3:5">
      <c r="C49" s="17"/>
      <c r="D49" s="17"/>
      <c r="E49" s="17"/>
    </row>
    <row r="50" spans="3:5">
      <c r="C50" s="17"/>
      <c r="D50" s="17"/>
      <c r="E50" s="17"/>
    </row>
    <row r="51" spans="3:5">
      <c r="C51" s="17"/>
      <c r="D51" s="17"/>
      <c r="E51" s="17"/>
    </row>
    <row r="52" spans="3:5">
      <c r="C52" s="17"/>
      <c r="D52" s="17"/>
      <c r="E52" s="17"/>
    </row>
    <row r="53" spans="3:5">
      <c r="C53" s="17"/>
      <c r="D53" s="17"/>
      <c r="E53" s="17"/>
    </row>
    <row r="54" spans="3:5">
      <c r="C54" s="17"/>
      <c r="D54" s="17"/>
      <c r="E54" s="17"/>
    </row>
    <row r="55" spans="3:5">
      <c r="C55" s="17"/>
      <c r="D55" s="17"/>
      <c r="E55" s="17"/>
    </row>
    <row r="56" spans="3:5">
      <c r="C56" s="17"/>
      <c r="D56" s="17"/>
      <c r="E56" s="17"/>
    </row>
    <row r="57" spans="3:5">
      <c r="C57" s="17"/>
      <c r="D57" s="17"/>
      <c r="E57" s="17"/>
    </row>
    <row r="58" spans="3:5">
      <c r="C58" s="17"/>
      <c r="D58" s="17"/>
      <c r="E58" s="17"/>
    </row>
    <row r="59" spans="3:5">
      <c r="C59" s="17"/>
      <c r="D59" s="17"/>
      <c r="E59" s="17"/>
    </row>
    <row r="60" spans="3:5">
      <c r="C60" s="17"/>
      <c r="D60" s="17"/>
      <c r="E60" s="17"/>
    </row>
    <row r="61" spans="3:5">
      <c r="C61" s="17"/>
      <c r="D61" s="17"/>
      <c r="E61" s="17"/>
    </row>
    <row r="62" spans="3:5">
      <c r="C62" s="17"/>
      <c r="D62" s="17"/>
      <c r="E62" s="17"/>
    </row>
    <row r="63" spans="3:5">
      <c r="C63" s="17"/>
      <c r="D63" s="17"/>
      <c r="E63" s="17"/>
    </row>
    <row r="64" spans="3:5">
      <c r="C64" s="17"/>
      <c r="D64" s="17"/>
      <c r="E64" s="17"/>
    </row>
    <row r="65" spans="3:5">
      <c r="C65" s="17"/>
      <c r="D65" s="17"/>
      <c r="E65" s="17"/>
    </row>
    <row r="66" spans="3:5">
      <c r="C66" s="17"/>
      <c r="D66" s="17"/>
      <c r="E66" s="17"/>
    </row>
    <row r="67" spans="3:5">
      <c r="C67" s="17"/>
      <c r="D67" s="17"/>
      <c r="E67" s="17"/>
    </row>
    <row r="68" spans="3:5">
      <c r="C68" s="17"/>
      <c r="D68" s="17"/>
      <c r="E68" s="17"/>
    </row>
    <row r="69" spans="3:5">
      <c r="C69" s="17"/>
      <c r="D69" s="17"/>
      <c r="E69" s="17"/>
    </row>
    <row r="70" spans="3:5">
      <c r="C70" s="17"/>
      <c r="D70" s="17"/>
      <c r="E70" s="17"/>
    </row>
    <row r="71" spans="3:5">
      <c r="C71" s="17"/>
      <c r="D71" s="17"/>
      <c r="E71" s="17"/>
    </row>
    <row r="72" spans="3:5">
      <c r="C72" s="17"/>
      <c r="D72" s="17"/>
      <c r="E72" s="17"/>
    </row>
    <row r="73" spans="3:5">
      <c r="C73" s="17"/>
      <c r="D73" s="17"/>
      <c r="E73" s="17"/>
    </row>
    <row r="74" spans="3:5">
      <c r="C74" s="17"/>
      <c r="D74" s="17"/>
      <c r="E74" s="17"/>
    </row>
    <row r="75" spans="3:5">
      <c r="C75" s="17"/>
      <c r="D75" s="17"/>
      <c r="E75" s="17"/>
    </row>
    <row r="76" spans="3:5">
      <c r="C76" s="17"/>
      <c r="D76" s="17"/>
      <c r="E76" s="17"/>
    </row>
    <row r="77" spans="3:5">
      <c r="C77" s="17"/>
      <c r="D77" s="17"/>
      <c r="E77" s="17"/>
    </row>
    <row r="78" spans="3:5">
      <c r="C78" s="17"/>
      <c r="D78" s="17"/>
      <c r="E78" s="17"/>
    </row>
    <row r="79" spans="3:5">
      <c r="C79" s="17"/>
      <c r="D79" s="17"/>
      <c r="E79" s="17"/>
    </row>
    <row r="80" spans="3:5">
      <c r="C80" s="17"/>
      <c r="D80" s="17"/>
      <c r="E80" s="17"/>
    </row>
    <row r="81" spans="3:5">
      <c r="C81" s="17"/>
      <c r="D81" s="17"/>
      <c r="E81" s="17"/>
    </row>
    <row r="82" spans="3:5">
      <c r="C82" s="17"/>
      <c r="D82" s="17"/>
      <c r="E82" s="17"/>
    </row>
    <row r="83" spans="3:5">
      <c r="C83" s="17"/>
      <c r="D83" s="17"/>
      <c r="E83" s="17"/>
    </row>
    <row r="84" spans="3:5">
      <c r="C84" s="17"/>
      <c r="D84" s="17"/>
      <c r="E84" s="17"/>
    </row>
    <row r="85" spans="3:5">
      <c r="C85" s="17"/>
      <c r="D85" s="17"/>
      <c r="E85" s="17"/>
    </row>
    <row r="86" spans="3:5">
      <c r="C86" s="17"/>
      <c r="D86" s="17"/>
      <c r="E86" s="17"/>
    </row>
    <row r="87" spans="3:5">
      <c r="C87" s="17"/>
      <c r="D87" s="17"/>
      <c r="E87" s="17"/>
    </row>
    <row r="88" spans="3:5">
      <c r="C88" s="17"/>
      <c r="D88" s="17"/>
      <c r="E88" s="17"/>
    </row>
    <row r="89" spans="3:5">
      <c r="C89" s="17"/>
      <c r="D89" s="17"/>
      <c r="E89" s="17"/>
    </row>
    <row r="90" spans="3:5">
      <c r="C90" s="17"/>
      <c r="D90" s="17"/>
      <c r="E90" s="17"/>
    </row>
    <row r="91" spans="3:5">
      <c r="C91" s="17"/>
      <c r="D91" s="17"/>
      <c r="E91" s="17"/>
    </row>
  </sheetData>
  <sheetProtection sheet="1" objects="1" scenarios="1"/>
  <mergeCells count="1">
    <mergeCell ref="C10:H10"/>
  </mergeCells>
  <pageMargins left="0.25" right="0.25" top="0.75" bottom="0.75" header="0.3" footer="0.3"/>
  <pageSetup scale="9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'Liste des sites'!$A$2:$A$49</xm:f>
          </x14:formula1>
          <xm:sqref>E14 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61"/>
  <sheetViews>
    <sheetView zoomScale="150" zoomScaleNormal="150" workbookViewId="0">
      <pane xSplit="1" ySplit="1" topLeftCell="K20" activePane="bottomRight" state="frozen"/>
      <selection pane="bottomRight" activeCell="U29" sqref="U29"/>
      <selection pane="bottomLeft" activeCell="U29" sqref="U29"/>
      <selection pane="topRight" activeCell="U29" sqref="U29"/>
    </sheetView>
  </sheetViews>
  <sheetFormatPr defaultColWidth="9.33203125" defaultRowHeight="12.75"/>
  <cols>
    <col min="1" max="1" width="46.83203125" customWidth="1"/>
    <col min="2" max="2" width="4.1640625" customWidth="1"/>
    <col min="3" max="3" width="4.33203125" customWidth="1"/>
    <col min="4" max="4" width="4.5" customWidth="1"/>
    <col min="5" max="5" width="4.33203125" customWidth="1"/>
    <col min="6" max="8" width="4.1640625" customWidth="1"/>
    <col min="9" max="9" width="4.33203125" customWidth="1"/>
    <col min="10" max="12" width="4.1640625" customWidth="1"/>
    <col min="13" max="13" width="4.33203125" customWidth="1"/>
    <col min="14" max="14" width="4.1640625" customWidth="1"/>
    <col min="15" max="15" width="4.5" customWidth="1"/>
    <col min="16" max="17" width="4.33203125" customWidth="1"/>
    <col min="18" max="22" width="4.1640625" customWidth="1"/>
    <col min="23" max="23" width="4.33203125" customWidth="1"/>
    <col min="24" max="24" width="4.1640625" customWidth="1"/>
    <col min="25" max="25" width="4.33203125" customWidth="1"/>
    <col min="26" max="26" width="4.1640625" customWidth="1"/>
    <col min="27" max="27" width="4.33203125" customWidth="1"/>
    <col min="28" max="29" width="4.1640625" customWidth="1"/>
    <col min="30" max="31" width="3.6640625" customWidth="1"/>
    <col min="32" max="32" width="4.33203125" customWidth="1"/>
    <col min="33" max="33" width="4.1640625" customWidth="1"/>
    <col min="34" max="35" width="3.6640625" customWidth="1"/>
    <col min="36" max="38" width="4.33203125" customWidth="1"/>
    <col min="39" max="39" width="3.6640625" customWidth="1"/>
    <col min="40" max="40" width="4.1640625" customWidth="1"/>
    <col min="41" max="43" width="3.6640625" customWidth="1"/>
    <col min="44" max="45" width="4.33203125" customWidth="1"/>
    <col min="46" max="48" width="3.6640625" customWidth="1"/>
  </cols>
  <sheetData>
    <row r="1" spans="1:48" ht="81" customHeight="1">
      <c r="A1" s="5" t="s">
        <v>10</v>
      </c>
      <c r="B1" s="10" t="s">
        <v>11</v>
      </c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22</v>
      </c>
      <c r="N1" s="10" t="s">
        <v>23</v>
      </c>
      <c r="O1" s="10" t="s">
        <v>24</v>
      </c>
      <c r="P1" s="10" t="s">
        <v>25</v>
      </c>
      <c r="Q1" s="10" t="s">
        <v>26</v>
      </c>
      <c r="R1" s="10" t="s">
        <v>27</v>
      </c>
      <c r="S1" s="10" t="s">
        <v>28</v>
      </c>
      <c r="T1" s="10" t="s">
        <v>29</v>
      </c>
      <c r="U1" s="10" t="s">
        <v>30</v>
      </c>
      <c r="V1" s="10" t="s">
        <v>31</v>
      </c>
      <c r="W1" s="10" t="s">
        <v>32</v>
      </c>
      <c r="X1" s="10" t="s">
        <v>33</v>
      </c>
      <c r="Y1" s="10" t="s">
        <v>34</v>
      </c>
      <c r="Z1" s="10" t="s">
        <v>35</v>
      </c>
      <c r="AA1" s="10" t="s">
        <v>36</v>
      </c>
      <c r="AB1" s="10" t="s">
        <v>37</v>
      </c>
      <c r="AC1" s="10" t="s">
        <v>38</v>
      </c>
      <c r="AD1" s="10" t="s">
        <v>39</v>
      </c>
      <c r="AE1" s="10" t="s">
        <v>40</v>
      </c>
      <c r="AF1" s="10" t="s">
        <v>41</v>
      </c>
      <c r="AG1" s="10" t="s">
        <v>42</v>
      </c>
      <c r="AH1" s="10" t="s">
        <v>43</v>
      </c>
      <c r="AI1" s="10" t="s">
        <v>44</v>
      </c>
      <c r="AJ1" s="10" t="s">
        <v>45</v>
      </c>
      <c r="AK1" s="10" t="s">
        <v>46</v>
      </c>
      <c r="AL1" s="10" t="s">
        <v>47</v>
      </c>
      <c r="AM1" s="10" t="s">
        <v>48</v>
      </c>
      <c r="AN1" s="10" t="s">
        <v>49</v>
      </c>
      <c r="AO1" s="10" t="s">
        <v>50</v>
      </c>
      <c r="AP1" s="10" t="s">
        <v>51</v>
      </c>
      <c r="AQ1" s="10" t="s">
        <v>52</v>
      </c>
      <c r="AR1" s="10" t="s">
        <v>5</v>
      </c>
      <c r="AS1" s="10" t="s">
        <v>53</v>
      </c>
      <c r="AT1" s="10" t="s">
        <v>54</v>
      </c>
      <c r="AU1" s="10" t="s">
        <v>55</v>
      </c>
      <c r="AV1" s="10" t="s">
        <v>56</v>
      </c>
    </row>
    <row r="2" spans="1:48" ht="10.5" customHeight="1">
      <c r="A2" s="9" t="s">
        <v>57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0.5" customHeight="1">
      <c r="A3" s="9" t="s">
        <v>58</v>
      </c>
      <c r="B3" s="7">
        <v>4.0999999999999996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ht="10.5" customHeight="1">
      <c r="A4" s="9" t="s">
        <v>59</v>
      </c>
      <c r="B4" s="7">
        <v>2.8</v>
      </c>
      <c r="C4" s="7">
        <v>4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ht="10.5" customHeight="1">
      <c r="A5" s="9" t="s">
        <v>60</v>
      </c>
      <c r="B5" s="7">
        <v>8.1</v>
      </c>
      <c r="C5" s="7">
        <v>4.8</v>
      </c>
      <c r="D5" s="7">
        <v>8.5</v>
      </c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ht="10.5" customHeight="1">
      <c r="A6" s="9" t="s">
        <v>61</v>
      </c>
      <c r="B6" s="7">
        <v>7.5</v>
      </c>
      <c r="C6" s="7">
        <v>4.2</v>
      </c>
      <c r="D6" s="7">
        <v>7.6</v>
      </c>
      <c r="E6" s="7">
        <v>8.1999999999999993</v>
      </c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10.5" customHeight="1">
      <c r="A7" s="9" t="s">
        <v>62</v>
      </c>
      <c r="B7" s="7">
        <v>6.4</v>
      </c>
      <c r="C7" s="7">
        <v>6.4</v>
      </c>
      <c r="D7" s="7">
        <v>5.0999999999999996</v>
      </c>
      <c r="E7" s="7">
        <v>10.4</v>
      </c>
      <c r="F7" s="7">
        <v>2.8</v>
      </c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1:48" ht="10.5" customHeight="1">
      <c r="A8" s="9" t="s">
        <v>63</v>
      </c>
      <c r="B8" s="7">
        <v>14.4</v>
      </c>
      <c r="C8" s="7">
        <v>10.199999999999999</v>
      </c>
      <c r="D8" s="7">
        <v>13.8</v>
      </c>
      <c r="E8" s="7">
        <v>5.4</v>
      </c>
      <c r="F8" s="7">
        <v>12.2</v>
      </c>
      <c r="G8" s="7">
        <v>15.3</v>
      </c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ht="10.5" customHeight="1">
      <c r="A9" s="9" t="s">
        <v>64</v>
      </c>
      <c r="B9" s="7">
        <v>3.6</v>
      </c>
      <c r="C9" s="7">
        <v>4.2</v>
      </c>
      <c r="D9" s="7">
        <v>2.8</v>
      </c>
      <c r="E9" s="7">
        <v>8.5</v>
      </c>
      <c r="F9" s="7">
        <v>4.7</v>
      </c>
      <c r="G9" s="7">
        <v>3.2</v>
      </c>
      <c r="H9" s="7">
        <v>15.4</v>
      </c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48" ht="10.5" customHeight="1">
      <c r="A10" s="9" t="s">
        <v>65</v>
      </c>
      <c r="B10" s="7">
        <v>4.5</v>
      </c>
      <c r="C10" s="7">
        <v>2.9</v>
      </c>
      <c r="D10" s="7">
        <v>4.9000000000000004</v>
      </c>
      <c r="E10" s="7">
        <v>7.4</v>
      </c>
      <c r="F10" s="7">
        <v>3</v>
      </c>
      <c r="G10" s="7">
        <v>3.7</v>
      </c>
      <c r="H10" s="7">
        <v>13.7</v>
      </c>
      <c r="I10" s="7">
        <v>2.4</v>
      </c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48" ht="10.5" customHeight="1">
      <c r="A11" s="9" t="s">
        <v>66</v>
      </c>
      <c r="B11" s="7">
        <v>3.8</v>
      </c>
      <c r="C11" s="7">
        <v>1</v>
      </c>
      <c r="D11" s="7">
        <v>4.8</v>
      </c>
      <c r="E11" s="7">
        <v>4.4000000000000004</v>
      </c>
      <c r="F11" s="7">
        <v>5.0999999999999996</v>
      </c>
      <c r="G11" s="7">
        <v>8</v>
      </c>
      <c r="H11" s="7">
        <v>9.5</v>
      </c>
      <c r="I11" s="7">
        <v>4.9000000000000004</v>
      </c>
      <c r="J11" s="7">
        <v>3.9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48" ht="10.5" customHeight="1">
      <c r="A12" s="9" t="s">
        <v>67</v>
      </c>
      <c r="B12" s="7">
        <v>2.2999999999999998</v>
      </c>
      <c r="C12" s="7">
        <v>3.8</v>
      </c>
      <c r="D12" s="7">
        <v>0.7</v>
      </c>
      <c r="E12" s="7">
        <v>8.3000000000000007</v>
      </c>
      <c r="F12" s="7">
        <v>7.5</v>
      </c>
      <c r="G12" s="7">
        <v>5.6</v>
      </c>
      <c r="H12" s="7">
        <v>13.5</v>
      </c>
      <c r="I12" s="7">
        <v>3.2</v>
      </c>
      <c r="J12" s="7">
        <v>4.8</v>
      </c>
      <c r="K12" s="7">
        <v>4.8</v>
      </c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 spans="1:48" ht="10.5" customHeight="1">
      <c r="A13" s="9" t="s">
        <v>68</v>
      </c>
      <c r="B13" s="7">
        <v>1.4</v>
      </c>
      <c r="C13" s="7">
        <v>3.5</v>
      </c>
      <c r="D13" s="7">
        <v>1.7</v>
      </c>
      <c r="E13" s="7">
        <v>8.6999999999999993</v>
      </c>
      <c r="F13" s="7">
        <v>7.3</v>
      </c>
      <c r="G13" s="7">
        <v>6.2</v>
      </c>
      <c r="H13" s="7">
        <v>17.3</v>
      </c>
      <c r="I13" s="7">
        <v>3.3</v>
      </c>
      <c r="J13" s="7">
        <v>4.5</v>
      </c>
      <c r="K13" s="7">
        <v>4</v>
      </c>
      <c r="L13" s="7">
        <v>1.4</v>
      </c>
      <c r="M13" s="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 spans="1:48" ht="10.5" customHeight="1">
      <c r="A14" s="9" t="s">
        <v>69</v>
      </c>
      <c r="B14" s="7">
        <v>5.0999999999999996</v>
      </c>
      <c r="C14" s="7">
        <v>3.5</v>
      </c>
      <c r="D14" s="7">
        <v>6.6</v>
      </c>
      <c r="E14" s="7">
        <v>4</v>
      </c>
      <c r="F14" s="7">
        <v>7.2</v>
      </c>
      <c r="G14" s="7">
        <v>9.9</v>
      </c>
      <c r="H14" s="7">
        <v>9.1999999999999993</v>
      </c>
      <c r="I14" s="7">
        <v>7.2</v>
      </c>
      <c r="J14" s="7">
        <v>6</v>
      </c>
      <c r="K14" s="7">
        <v>2.4</v>
      </c>
      <c r="L14" s="7">
        <v>6.3</v>
      </c>
      <c r="M14" s="7">
        <v>5.5</v>
      </c>
      <c r="N14" s="6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48" ht="10.5" customHeight="1">
      <c r="A15" s="9" t="s">
        <v>70</v>
      </c>
      <c r="B15" s="7">
        <v>3.5</v>
      </c>
      <c r="C15" s="7">
        <v>0.55000000000000004</v>
      </c>
      <c r="D15" s="7">
        <v>3.8</v>
      </c>
      <c r="E15" s="7">
        <v>5.0999999999999996</v>
      </c>
      <c r="F15" s="7">
        <v>4.3</v>
      </c>
      <c r="G15" s="7">
        <v>6.8</v>
      </c>
      <c r="H15" s="7">
        <v>10.199999999999999</v>
      </c>
      <c r="I15" s="7">
        <v>3.7</v>
      </c>
      <c r="J15" s="7">
        <v>2.7</v>
      </c>
      <c r="K15" s="7">
        <v>1.5</v>
      </c>
      <c r="L15" s="7">
        <v>3.7</v>
      </c>
      <c r="M15" s="7">
        <v>3.5</v>
      </c>
      <c r="N15" s="7">
        <v>3.8</v>
      </c>
      <c r="O15" s="6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48" ht="10.5" customHeight="1">
      <c r="A16" s="9" t="s">
        <v>71</v>
      </c>
      <c r="B16" s="7">
        <v>15</v>
      </c>
      <c r="C16" s="7">
        <v>12.9</v>
      </c>
      <c r="D16" s="7">
        <v>19.8</v>
      </c>
      <c r="E16" s="7">
        <v>7.6</v>
      </c>
      <c r="F16" s="7">
        <v>12.8</v>
      </c>
      <c r="G16" s="7">
        <v>15.9</v>
      </c>
      <c r="H16" s="7">
        <v>2.5</v>
      </c>
      <c r="I16" s="7">
        <v>16.600000000000001</v>
      </c>
      <c r="J16" s="7">
        <v>14.4</v>
      </c>
      <c r="K16" s="7">
        <v>14.3</v>
      </c>
      <c r="L16" s="7">
        <v>19.899999999999999</v>
      </c>
      <c r="M16" s="7">
        <v>19.100000000000001</v>
      </c>
      <c r="N16" s="7">
        <v>10.199999999999999</v>
      </c>
      <c r="O16" s="7">
        <v>13.5</v>
      </c>
      <c r="P16" s="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</row>
    <row r="17" spans="1:48" ht="10.5" customHeight="1">
      <c r="A17" s="9" t="s">
        <v>72</v>
      </c>
      <c r="B17" s="7">
        <v>5.3</v>
      </c>
      <c r="C17" s="7">
        <v>2.6</v>
      </c>
      <c r="D17" s="7">
        <v>5.6</v>
      </c>
      <c r="E17" s="7">
        <v>6.7</v>
      </c>
      <c r="F17" s="7">
        <v>2.7</v>
      </c>
      <c r="G17" s="7">
        <v>4.5999999999999996</v>
      </c>
      <c r="H17" s="7">
        <v>13.3</v>
      </c>
      <c r="I17" s="7">
        <v>3.3</v>
      </c>
      <c r="J17" s="7">
        <v>1</v>
      </c>
      <c r="K17" s="7">
        <v>3.6</v>
      </c>
      <c r="L17" s="7">
        <v>6.1</v>
      </c>
      <c r="M17" s="7">
        <v>5.4</v>
      </c>
      <c r="N17" s="7">
        <v>5.5</v>
      </c>
      <c r="O17" s="7">
        <v>2.5</v>
      </c>
      <c r="P17" s="7">
        <v>13.6</v>
      </c>
      <c r="Q17" s="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</row>
    <row r="18" spans="1:48" ht="10.5" customHeight="1">
      <c r="A18" s="9" t="s">
        <v>73</v>
      </c>
      <c r="B18" s="7">
        <v>7.5</v>
      </c>
      <c r="C18" s="7">
        <v>4.3</v>
      </c>
      <c r="D18" s="7">
        <v>7.9</v>
      </c>
      <c r="E18" s="7">
        <v>0.9</v>
      </c>
      <c r="F18" s="7">
        <v>7.5</v>
      </c>
      <c r="G18" s="7">
        <v>10.4</v>
      </c>
      <c r="H18" s="7">
        <v>6.1</v>
      </c>
      <c r="I18" s="7">
        <v>7.8</v>
      </c>
      <c r="J18" s="7">
        <v>6.8</v>
      </c>
      <c r="K18" s="7">
        <v>3.8</v>
      </c>
      <c r="L18" s="7">
        <v>7.8</v>
      </c>
      <c r="M18" s="7">
        <v>7.6</v>
      </c>
      <c r="N18" s="7">
        <v>3.1</v>
      </c>
      <c r="O18" s="7">
        <v>4.2</v>
      </c>
      <c r="P18" s="7">
        <v>8.5</v>
      </c>
      <c r="Q18" s="7">
        <v>6.3</v>
      </c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</row>
    <row r="19" spans="1:48" ht="10.5" customHeight="1">
      <c r="A19" s="9" t="s">
        <v>74</v>
      </c>
      <c r="B19" s="7">
        <v>15.1</v>
      </c>
      <c r="C19" s="7">
        <v>12.5</v>
      </c>
      <c r="D19" s="7">
        <v>18.399999999999999</v>
      </c>
      <c r="E19" s="7">
        <v>7.6</v>
      </c>
      <c r="F19" s="7">
        <v>12.8</v>
      </c>
      <c r="G19" s="7">
        <v>15.9</v>
      </c>
      <c r="H19" s="7">
        <v>2.5</v>
      </c>
      <c r="I19" s="7">
        <v>16.600000000000001</v>
      </c>
      <c r="J19" s="7">
        <v>14.3</v>
      </c>
      <c r="K19" s="7">
        <v>12.2</v>
      </c>
      <c r="L19" s="7">
        <v>19.899999999999999</v>
      </c>
      <c r="M19" s="7">
        <v>19.100000000000001</v>
      </c>
      <c r="N19" s="7">
        <v>10.199999999999999</v>
      </c>
      <c r="O19" s="7">
        <v>13.5</v>
      </c>
      <c r="P19" s="7">
        <v>0.2</v>
      </c>
      <c r="Q19" s="7">
        <v>14.6</v>
      </c>
      <c r="R19" s="7">
        <v>8.9</v>
      </c>
      <c r="S19" s="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10.5" customHeight="1">
      <c r="A20" s="9" t="s">
        <v>75</v>
      </c>
      <c r="B20" s="7">
        <v>14.7</v>
      </c>
      <c r="C20" s="7">
        <v>13.9</v>
      </c>
      <c r="D20" s="7">
        <v>17.899999999999999</v>
      </c>
      <c r="E20" s="7">
        <v>8.6999999999999993</v>
      </c>
      <c r="F20" s="7">
        <v>10.199999999999999</v>
      </c>
      <c r="G20" s="7">
        <v>13.3</v>
      </c>
      <c r="H20" s="7">
        <v>8.6</v>
      </c>
      <c r="I20" s="7">
        <v>14.4</v>
      </c>
      <c r="J20" s="7">
        <v>12.7</v>
      </c>
      <c r="K20" s="7">
        <v>12</v>
      </c>
      <c r="L20" s="7">
        <v>17.600000000000001</v>
      </c>
      <c r="M20" s="7">
        <v>16.7</v>
      </c>
      <c r="N20" s="7">
        <v>11.4</v>
      </c>
      <c r="O20" s="7">
        <v>11.6</v>
      </c>
      <c r="P20" s="7">
        <v>9.8000000000000007</v>
      </c>
      <c r="Q20" s="7">
        <v>12</v>
      </c>
      <c r="R20" s="7">
        <v>8.1</v>
      </c>
      <c r="S20" s="7">
        <v>9.8000000000000007</v>
      </c>
      <c r="T20" s="6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ht="10.5" customHeight="1">
      <c r="A21" s="9" t="s">
        <v>76</v>
      </c>
      <c r="B21" s="7">
        <v>6.2</v>
      </c>
      <c r="C21" s="7">
        <v>3</v>
      </c>
      <c r="D21" s="7">
        <v>6.6</v>
      </c>
      <c r="E21" s="7">
        <v>2.4</v>
      </c>
      <c r="F21" s="7">
        <v>6.3</v>
      </c>
      <c r="G21" s="7">
        <v>9.1</v>
      </c>
      <c r="H21" s="7">
        <v>7.6</v>
      </c>
      <c r="I21" s="7">
        <v>6.5</v>
      </c>
      <c r="J21" s="7">
        <v>5.5</v>
      </c>
      <c r="K21" s="7">
        <v>2.5</v>
      </c>
      <c r="L21" s="7">
        <v>6.5</v>
      </c>
      <c r="M21" s="7">
        <v>7.5</v>
      </c>
      <c r="N21" s="7">
        <v>1.8</v>
      </c>
      <c r="O21" s="7">
        <v>2.9</v>
      </c>
      <c r="P21" s="7">
        <v>10.5</v>
      </c>
      <c r="Q21" s="7">
        <v>5</v>
      </c>
      <c r="R21" s="7">
        <v>2</v>
      </c>
      <c r="S21" s="7">
        <v>10.5</v>
      </c>
      <c r="T21" s="7">
        <v>10.6</v>
      </c>
      <c r="U21" s="6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10.5" customHeight="1">
      <c r="A22" s="9" t="s">
        <v>77</v>
      </c>
      <c r="B22" s="7">
        <v>7.1</v>
      </c>
      <c r="C22" s="7">
        <v>3.9</v>
      </c>
      <c r="D22" s="7">
        <v>7.5</v>
      </c>
      <c r="E22" s="7">
        <v>1.6</v>
      </c>
      <c r="F22" s="7">
        <v>7.2</v>
      </c>
      <c r="G22" s="7">
        <v>9.9</v>
      </c>
      <c r="H22" s="7">
        <v>6.8</v>
      </c>
      <c r="I22" s="7">
        <v>7.4</v>
      </c>
      <c r="J22" s="7">
        <v>6.3</v>
      </c>
      <c r="K22" s="7">
        <v>3.3</v>
      </c>
      <c r="L22" s="7">
        <v>7.3</v>
      </c>
      <c r="M22" s="7">
        <v>7.1</v>
      </c>
      <c r="N22" s="7">
        <v>2.6</v>
      </c>
      <c r="O22" s="7">
        <v>3.8</v>
      </c>
      <c r="P22" s="7">
        <v>9.6999999999999993</v>
      </c>
      <c r="Q22" s="7">
        <v>5.9</v>
      </c>
      <c r="R22" s="7">
        <v>0.85</v>
      </c>
      <c r="S22" s="7">
        <v>9.6999999999999993</v>
      </c>
      <c r="T22" s="7">
        <v>7.9</v>
      </c>
      <c r="U22" s="7">
        <v>0.85</v>
      </c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10.5" customHeight="1">
      <c r="A23" s="9" t="s">
        <v>78</v>
      </c>
      <c r="B23" s="7">
        <v>6.7</v>
      </c>
      <c r="C23" s="7">
        <v>6.7</v>
      </c>
      <c r="D23" s="7">
        <v>5.0999999999999996</v>
      </c>
      <c r="E23" s="7">
        <v>10.8</v>
      </c>
      <c r="F23" s="7">
        <v>3.1</v>
      </c>
      <c r="G23" s="7">
        <v>0.35</v>
      </c>
      <c r="H23" s="7">
        <v>14.4</v>
      </c>
      <c r="I23" s="7">
        <v>3.1</v>
      </c>
      <c r="J23" s="7">
        <v>4</v>
      </c>
      <c r="K23" s="7">
        <v>7.6</v>
      </c>
      <c r="L23" s="7">
        <v>5.4</v>
      </c>
      <c r="M23" s="7">
        <v>5.9</v>
      </c>
      <c r="N23" s="7">
        <v>10.1</v>
      </c>
      <c r="O23" s="7">
        <v>6.6</v>
      </c>
      <c r="P23" s="7">
        <v>15.9</v>
      </c>
      <c r="Q23" s="7">
        <v>4.8</v>
      </c>
      <c r="R23" s="7">
        <v>10.1</v>
      </c>
      <c r="S23" s="7">
        <v>15.9</v>
      </c>
      <c r="T23" s="7">
        <v>13.5</v>
      </c>
      <c r="U23" s="7">
        <v>9.1999999999999993</v>
      </c>
      <c r="V23" s="7">
        <v>10</v>
      </c>
      <c r="W23" s="6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10.5" customHeight="1">
      <c r="A24" s="9" t="s">
        <v>79</v>
      </c>
      <c r="B24" s="7">
        <v>5.8</v>
      </c>
      <c r="C24" s="7">
        <v>6.4</v>
      </c>
      <c r="D24" s="7">
        <v>4.2</v>
      </c>
      <c r="E24" s="7">
        <v>10.7</v>
      </c>
      <c r="F24" s="7">
        <v>3.6</v>
      </c>
      <c r="G24" s="7">
        <v>1.1000000000000001</v>
      </c>
      <c r="H24" s="7">
        <v>14.4</v>
      </c>
      <c r="I24" s="7">
        <v>2.2000000000000002</v>
      </c>
      <c r="J24" s="7">
        <v>3.3</v>
      </c>
      <c r="K24" s="7">
        <v>7.2</v>
      </c>
      <c r="L24" s="7">
        <v>4.5</v>
      </c>
      <c r="M24" s="7">
        <v>5</v>
      </c>
      <c r="N24" s="7">
        <v>10</v>
      </c>
      <c r="O24" s="7">
        <v>6.3</v>
      </c>
      <c r="P24" s="7">
        <v>15.9</v>
      </c>
      <c r="Q24" s="7">
        <v>3.7</v>
      </c>
      <c r="R24" s="7">
        <v>10.1</v>
      </c>
      <c r="S24" s="7">
        <v>15.9</v>
      </c>
      <c r="T24" s="7">
        <v>13.5</v>
      </c>
      <c r="U24" s="7">
        <v>9.1</v>
      </c>
      <c r="V24" s="7">
        <v>9.9</v>
      </c>
      <c r="W24" s="7">
        <v>1</v>
      </c>
      <c r="X24" s="6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10.5" customHeight="1">
      <c r="A25" s="9" t="s">
        <v>80</v>
      </c>
      <c r="B25" s="7">
        <v>6</v>
      </c>
      <c r="C25" s="7">
        <v>2.6</v>
      </c>
      <c r="D25" s="7">
        <v>5.9</v>
      </c>
      <c r="E25" s="7">
        <v>6.8</v>
      </c>
      <c r="F25" s="7">
        <v>2.1</v>
      </c>
      <c r="G25" s="7">
        <v>4.0999999999999996</v>
      </c>
      <c r="H25" s="7">
        <v>12.4</v>
      </c>
      <c r="I25" s="7">
        <v>3.5</v>
      </c>
      <c r="J25" s="7">
        <v>1.2</v>
      </c>
      <c r="K25" s="7">
        <v>3.5</v>
      </c>
      <c r="L25" s="7">
        <v>5.7</v>
      </c>
      <c r="M25" s="7">
        <v>5.6</v>
      </c>
      <c r="N25" s="7">
        <v>5.5</v>
      </c>
      <c r="O25" s="7">
        <v>2.4</v>
      </c>
      <c r="P25" s="7">
        <v>14.2</v>
      </c>
      <c r="Q25" s="7">
        <v>0.18</v>
      </c>
      <c r="R25" s="7">
        <v>6.4</v>
      </c>
      <c r="S25" s="7">
        <v>14.2</v>
      </c>
      <c r="T25" s="7">
        <v>11.8</v>
      </c>
      <c r="U25" s="7">
        <v>4.8</v>
      </c>
      <c r="V25" s="7">
        <v>5.7</v>
      </c>
      <c r="W25" s="7">
        <v>4.7</v>
      </c>
      <c r="X25" s="7">
        <v>3.8</v>
      </c>
      <c r="Y25" s="6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10.5" customHeight="1">
      <c r="A26" s="9" t="s">
        <v>81</v>
      </c>
      <c r="B26" s="7">
        <v>4.5</v>
      </c>
      <c r="C26" s="7">
        <v>1.8</v>
      </c>
      <c r="D26" s="7">
        <v>4.9000000000000004</v>
      </c>
      <c r="E26" s="7">
        <v>6.1</v>
      </c>
      <c r="F26" s="7">
        <v>3.5</v>
      </c>
      <c r="G26" s="7">
        <v>5.3</v>
      </c>
      <c r="H26" s="7">
        <v>13.2</v>
      </c>
      <c r="I26" s="7">
        <v>2.8</v>
      </c>
      <c r="J26" s="7">
        <v>1.7</v>
      </c>
      <c r="K26" s="7">
        <v>2.8</v>
      </c>
      <c r="L26" s="7">
        <v>5.3</v>
      </c>
      <c r="M26" s="7">
        <v>5.2</v>
      </c>
      <c r="N26" s="7">
        <v>4.8</v>
      </c>
      <c r="O26" s="7">
        <v>1.7</v>
      </c>
      <c r="P26" s="7">
        <v>14.7</v>
      </c>
      <c r="Q26" s="7">
        <v>1.5</v>
      </c>
      <c r="R26" s="7">
        <v>5.7</v>
      </c>
      <c r="S26" s="7">
        <v>14.7</v>
      </c>
      <c r="T26" s="7">
        <v>12.3</v>
      </c>
      <c r="U26" s="7">
        <v>4.2</v>
      </c>
      <c r="V26" s="7">
        <v>5</v>
      </c>
      <c r="W26" s="7">
        <v>5.6</v>
      </c>
      <c r="X26" s="7">
        <v>1.6</v>
      </c>
      <c r="Y26" s="7">
        <v>1.6</v>
      </c>
      <c r="Z26" s="6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1:48" ht="10.5" customHeight="1">
      <c r="A27" s="9" t="s">
        <v>82</v>
      </c>
      <c r="B27" s="7">
        <v>4.5999999999999996</v>
      </c>
      <c r="C27" s="7">
        <v>1.6</v>
      </c>
      <c r="D27" s="7">
        <v>5</v>
      </c>
      <c r="E27" s="7">
        <v>5.9</v>
      </c>
      <c r="F27" s="7">
        <v>3.5</v>
      </c>
      <c r="G27" s="7">
        <v>5.5</v>
      </c>
      <c r="H27" s="7">
        <v>13</v>
      </c>
      <c r="I27" s="7">
        <v>2.9</v>
      </c>
      <c r="J27" s="7">
        <v>1.9</v>
      </c>
      <c r="K27" s="7">
        <v>2.6</v>
      </c>
      <c r="L27" s="7">
        <v>5.2</v>
      </c>
      <c r="M27" s="7">
        <v>5</v>
      </c>
      <c r="N27" s="7">
        <v>4.5999999999999996</v>
      </c>
      <c r="O27" s="7">
        <v>1.5</v>
      </c>
      <c r="P27" s="7">
        <v>14.7</v>
      </c>
      <c r="Q27" s="7">
        <v>1.8</v>
      </c>
      <c r="R27" s="7">
        <v>5.5</v>
      </c>
      <c r="S27" s="7">
        <v>14.7</v>
      </c>
      <c r="T27" s="7">
        <v>12.1</v>
      </c>
      <c r="U27" s="7">
        <v>4.0999999999999996</v>
      </c>
      <c r="V27" s="7">
        <v>4.8</v>
      </c>
      <c r="W27" s="7">
        <v>5.8</v>
      </c>
      <c r="X27" s="7">
        <v>1.7</v>
      </c>
      <c r="Y27" s="7">
        <v>1.7</v>
      </c>
      <c r="Z27" s="7">
        <v>0.55000000000000004</v>
      </c>
      <c r="AA27" s="6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10.5" customHeight="1">
      <c r="A28" s="9" t="s">
        <v>83</v>
      </c>
      <c r="B28" s="7">
        <v>3.7</v>
      </c>
      <c r="C28" s="7">
        <v>1.2</v>
      </c>
      <c r="D28" s="7">
        <v>4.0999999999999996</v>
      </c>
      <c r="E28" s="7">
        <v>5.7</v>
      </c>
      <c r="F28" s="7">
        <v>3.5</v>
      </c>
      <c r="G28" s="7">
        <v>5.4</v>
      </c>
      <c r="H28" s="7">
        <v>13.3</v>
      </c>
      <c r="I28" s="7">
        <v>2.9</v>
      </c>
      <c r="J28" s="7">
        <v>1.9</v>
      </c>
      <c r="K28" s="7">
        <v>2.1</v>
      </c>
      <c r="L28" s="7">
        <v>4</v>
      </c>
      <c r="M28" s="7">
        <v>3.8</v>
      </c>
      <c r="N28" s="7">
        <v>4.5</v>
      </c>
      <c r="O28" s="7">
        <v>1.2</v>
      </c>
      <c r="P28" s="7">
        <v>15.7</v>
      </c>
      <c r="Q28" s="7">
        <v>1.8</v>
      </c>
      <c r="R28" s="7">
        <v>5.3</v>
      </c>
      <c r="S28" s="7">
        <v>15.7</v>
      </c>
      <c r="T28" s="7">
        <v>12.7</v>
      </c>
      <c r="U28" s="7">
        <v>3.8</v>
      </c>
      <c r="V28" s="7">
        <v>4.5999999999999996</v>
      </c>
      <c r="W28" s="7">
        <v>5.8</v>
      </c>
      <c r="X28" s="7">
        <v>1.9</v>
      </c>
      <c r="Y28" s="7">
        <v>1.9</v>
      </c>
      <c r="Z28" s="7">
        <v>0.85</v>
      </c>
      <c r="AA28" s="7">
        <v>1</v>
      </c>
      <c r="AB28" s="6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10.5" customHeight="1">
      <c r="A29" s="9" t="s">
        <v>84</v>
      </c>
      <c r="B29" s="7">
        <v>5.4</v>
      </c>
      <c r="C29" s="7">
        <v>2.2999999999999998</v>
      </c>
      <c r="D29" s="7">
        <v>5.8</v>
      </c>
      <c r="E29" s="7">
        <v>6.5</v>
      </c>
      <c r="F29" s="7">
        <v>1.9</v>
      </c>
      <c r="G29" s="7">
        <v>4.3</v>
      </c>
      <c r="H29" s="7">
        <v>12.6</v>
      </c>
      <c r="I29" s="7">
        <v>3.4</v>
      </c>
      <c r="J29" s="7">
        <v>1.1000000000000001</v>
      </c>
      <c r="K29" s="7">
        <v>3</v>
      </c>
      <c r="L29" s="7">
        <v>5.8</v>
      </c>
      <c r="M29" s="7">
        <v>5.6</v>
      </c>
      <c r="N29" s="7">
        <v>5.0999999999999996</v>
      </c>
      <c r="O29" s="7">
        <v>2.1</v>
      </c>
      <c r="P29" s="7">
        <v>14.1</v>
      </c>
      <c r="Q29" s="7">
        <v>0.35</v>
      </c>
      <c r="R29" s="7">
        <v>6</v>
      </c>
      <c r="S29" s="7">
        <v>14.1</v>
      </c>
      <c r="T29" s="7">
        <v>11.6</v>
      </c>
      <c r="U29" s="7">
        <v>4.5</v>
      </c>
      <c r="V29" s="7">
        <v>5.3</v>
      </c>
      <c r="W29" s="7">
        <v>4.5</v>
      </c>
      <c r="X29" s="7">
        <v>0.16</v>
      </c>
      <c r="Y29" s="7">
        <v>0.16</v>
      </c>
      <c r="Z29" s="7">
        <v>1.3</v>
      </c>
      <c r="AA29" s="7">
        <v>1.2</v>
      </c>
      <c r="AB29" s="7">
        <v>1.7</v>
      </c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10.5" customHeight="1">
      <c r="A30" s="9" t="s">
        <v>85</v>
      </c>
      <c r="B30" s="7">
        <v>4.8</v>
      </c>
      <c r="C30" s="7">
        <v>3.2</v>
      </c>
      <c r="D30" s="7">
        <v>6.6</v>
      </c>
      <c r="E30" s="7">
        <v>4</v>
      </c>
      <c r="F30" s="7">
        <v>7.1</v>
      </c>
      <c r="G30" s="7">
        <v>9.8000000000000007</v>
      </c>
      <c r="H30" s="7">
        <v>8.9</v>
      </c>
      <c r="I30" s="7">
        <v>7.1</v>
      </c>
      <c r="J30" s="7">
        <v>6.1</v>
      </c>
      <c r="K30" s="7">
        <v>2.4</v>
      </c>
      <c r="L30" s="7">
        <v>6.3</v>
      </c>
      <c r="M30" s="7">
        <v>5.4</v>
      </c>
      <c r="N30" s="7">
        <v>0.2</v>
      </c>
      <c r="O30" s="7">
        <v>3.6</v>
      </c>
      <c r="P30" s="7">
        <v>13.7</v>
      </c>
      <c r="Q30" s="7">
        <v>5.6</v>
      </c>
      <c r="R30" s="7">
        <v>3.6</v>
      </c>
      <c r="S30" s="7">
        <v>13.7</v>
      </c>
      <c r="T30" s="7">
        <v>11.4</v>
      </c>
      <c r="U30" s="7">
        <v>1.8</v>
      </c>
      <c r="V30" s="7">
        <v>2.6</v>
      </c>
      <c r="W30" s="7">
        <v>10.1</v>
      </c>
      <c r="X30" s="7">
        <v>5.5</v>
      </c>
      <c r="Y30" s="7">
        <v>5.3</v>
      </c>
      <c r="Z30" s="7">
        <v>4.8</v>
      </c>
      <c r="AA30" s="7">
        <v>4.4000000000000004</v>
      </c>
      <c r="AB30" s="7">
        <v>4.3</v>
      </c>
      <c r="AC30" s="7">
        <v>5</v>
      </c>
      <c r="AD30" s="6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10.5" customHeight="1">
      <c r="A31" s="9" t="s">
        <v>86</v>
      </c>
      <c r="B31" s="7">
        <v>4.5999999999999996</v>
      </c>
      <c r="C31" s="7">
        <v>2.8</v>
      </c>
      <c r="D31" s="7">
        <v>6.2</v>
      </c>
      <c r="E31" s="7">
        <v>4.5999999999999996</v>
      </c>
      <c r="F31" s="7">
        <v>6.3</v>
      </c>
      <c r="G31" s="7">
        <v>9.4</v>
      </c>
      <c r="H31" s="7">
        <v>9.8000000000000007</v>
      </c>
      <c r="I31" s="7">
        <v>6.7</v>
      </c>
      <c r="J31" s="7">
        <v>5.7</v>
      </c>
      <c r="K31" s="7">
        <v>2</v>
      </c>
      <c r="L31" s="7">
        <v>5.9</v>
      </c>
      <c r="M31" s="7">
        <v>5</v>
      </c>
      <c r="N31" s="7">
        <v>2</v>
      </c>
      <c r="O31" s="7">
        <v>3.1</v>
      </c>
      <c r="P31" s="7">
        <v>12.5</v>
      </c>
      <c r="Q31" s="7">
        <v>5.2</v>
      </c>
      <c r="R31" s="7">
        <v>4.2</v>
      </c>
      <c r="S31" s="7">
        <v>12.5</v>
      </c>
      <c r="T31" s="7">
        <v>12.8</v>
      </c>
      <c r="U31" s="7">
        <v>2.8</v>
      </c>
      <c r="V31" s="7">
        <v>3.6</v>
      </c>
      <c r="W31" s="7">
        <v>9.8000000000000007</v>
      </c>
      <c r="X31" s="7">
        <v>5.0999999999999996</v>
      </c>
      <c r="Y31" s="7">
        <v>4.9000000000000004</v>
      </c>
      <c r="Z31" s="7">
        <v>4.4000000000000004</v>
      </c>
      <c r="AA31" s="7">
        <v>4</v>
      </c>
      <c r="AB31" s="7">
        <v>3.9</v>
      </c>
      <c r="AC31" s="7">
        <v>3.9</v>
      </c>
      <c r="AD31" s="7">
        <v>2</v>
      </c>
      <c r="AE31" s="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10.5" customHeight="1">
      <c r="A32" s="9" t="s">
        <v>87</v>
      </c>
      <c r="B32" s="7">
        <v>11.6</v>
      </c>
      <c r="C32" s="7">
        <v>9.6</v>
      </c>
      <c r="D32" s="7">
        <v>13</v>
      </c>
      <c r="E32" s="7">
        <v>4.7</v>
      </c>
      <c r="F32" s="7">
        <v>11.8</v>
      </c>
      <c r="G32" s="7">
        <v>14.9</v>
      </c>
      <c r="H32" s="7">
        <v>3.7</v>
      </c>
      <c r="I32" s="7">
        <v>13.7</v>
      </c>
      <c r="J32" s="7">
        <v>12.8</v>
      </c>
      <c r="K32" s="7">
        <v>8.6</v>
      </c>
      <c r="L32" s="7">
        <v>12.7</v>
      </c>
      <c r="M32" s="7">
        <v>11.9</v>
      </c>
      <c r="N32" s="7" t="s">
        <v>88</v>
      </c>
      <c r="O32" s="7">
        <v>9.5</v>
      </c>
      <c r="P32" s="7">
        <v>3.5</v>
      </c>
      <c r="Q32" s="7">
        <v>13.6</v>
      </c>
      <c r="R32" s="7">
        <v>5.4</v>
      </c>
      <c r="S32" s="7">
        <v>3.5</v>
      </c>
      <c r="T32" s="7">
        <v>9.6</v>
      </c>
      <c r="U32" s="7">
        <v>6.5</v>
      </c>
      <c r="V32" s="7">
        <v>6.2</v>
      </c>
      <c r="W32" s="7">
        <v>14.9</v>
      </c>
      <c r="X32" s="7">
        <v>13.5</v>
      </c>
      <c r="Y32" s="7">
        <v>13.6</v>
      </c>
      <c r="Z32" s="7">
        <v>10.7</v>
      </c>
      <c r="AA32" s="7">
        <v>10.4</v>
      </c>
      <c r="AB32" s="7">
        <v>10.3</v>
      </c>
      <c r="AC32" s="7">
        <v>10.3</v>
      </c>
      <c r="AD32" s="7">
        <v>6.7</v>
      </c>
      <c r="AE32" s="7">
        <v>6.5</v>
      </c>
      <c r="AF32" s="6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10.5" customHeight="1">
      <c r="A33" s="9" t="s">
        <v>89</v>
      </c>
      <c r="B33" s="7">
        <v>8.1999999999999993</v>
      </c>
      <c r="C33" s="7">
        <v>6.2</v>
      </c>
      <c r="D33" s="7">
        <v>9.6999999999999993</v>
      </c>
      <c r="E33" s="7">
        <v>1.4</v>
      </c>
      <c r="F33" s="7">
        <v>10.7</v>
      </c>
      <c r="G33" s="7">
        <v>12.5</v>
      </c>
      <c r="H33" s="7">
        <v>6.2</v>
      </c>
      <c r="I33" s="7">
        <v>10.3</v>
      </c>
      <c r="J33" s="7">
        <v>9.3000000000000007</v>
      </c>
      <c r="K33" s="7">
        <v>5.3</v>
      </c>
      <c r="L33" s="7">
        <v>9.4</v>
      </c>
      <c r="M33" s="7">
        <v>8.5</v>
      </c>
      <c r="N33" s="7">
        <v>3.4</v>
      </c>
      <c r="O33" s="7">
        <v>6.1</v>
      </c>
      <c r="P33" s="7">
        <v>6.9</v>
      </c>
      <c r="Q33" s="7">
        <v>9</v>
      </c>
      <c r="R33" s="7">
        <v>2.1</v>
      </c>
      <c r="S33" s="7">
        <v>6.9</v>
      </c>
      <c r="T33" s="7">
        <v>11.1</v>
      </c>
      <c r="U33" s="7">
        <v>3.2</v>
      </c>
      <c r="V33" s="7">
        <v>2.9</v>
      </c>
      <c r="W33" s="7">
        <v>13.8</v>
      </c>
      <c r="X33" s="7">
        <v>8.8000000000000007</v>
      </c>
      <c r="Y33" s="7">
        <v>8.4</v>
      </c>
      <c r="Z33" s="7">
        <v>7.7</v>
      </c>
      <c r="AA33" s="7">
        <v>7</v>
      </c>
      <c r="AB33" s="7">
        <v>6.9</v>
      </c>
      <c r="AC33" s="7">
        <v>6.9</v>
      </c>
      <c r="AD33" s="7">
        <v>3.3</v>
      </c>
      <c r="AE33" s="7">
        <v>3.3</v>
      </c>
      <c r="AF33" s="7">
        <v>3.4</v>
      </c>
      <c r="AG33" s="6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10.5" customHeight="1">
      <c r="A34" s="9" t="s">
        <v>90</v>
      </c>
      <c r="B34" s="7">
        <v>1.2</v>
      </c>
      <c r="C34" s="7">
        <v>2.9</v>
      </c>
      <c r="D34" s="7">
        <v>3.3</v>
      </c>
      <c r="E34" s="7">
        <v>7.6</v>
      </c>
      <c r="F34" s="7">
        <v>6.4</v>
      </c>
      <c r="G34" s="7">
        <v>7.7</v>
      </c>
      <c r="H34" s="7">
        <v>13.1</v>
      </c>
      <c r="I34" s="7">
        <v>4.3</v>
      </c>
      <c r="J34" s="7">
        <v>3.9</v>
      </c>
      <c r="K34" s="7">
        <v>2.9</v>
      </c>
      <c r="L34" s="7">
        <v>3</v>
      </c>
      <c r="M34" s="7">
        <v>1.5</v>
      </c>
      <c r="N34" s="7">
        <v>4.2</v>
      </c>
      <c r="O34" s="7">
        <v>2.8</v>
      </c>
      <c r="P34" s="7">
        <v>17.7</v>
      </c>
      <c r="Q34" s="7">
        <v>4.7</v>
      </c>
      <c r="R34" s="7">
        <v>7.7</v>
      </c>
      <c r="S34" s="7">
        <v>17.7</v>
      </c>
      <c r="T34" s="7">
        <v>15.5</v>
      </c>
      <c r="U34" s="7">
        <v>5.5</v>
      </c>
      <c r="V34" s="7">
        <v>6.3</v>
      </c>
      <c r="W34" s="7">
        <v>7.5</v>
      </c>
      <c r="X34" s="7">
        <v>4.7</v>
      </c>
      <c r="Y34" s="7">
        <v>4.7</v>
      </c>
      <c r="Z34" s="7">
        <v>3.7</v>
      </c>
      <c r="AA34" s="7">
        <v>4</v>
      </c>
      <c r="AB34" s="7">
        <v>2.9</v>
      </c>
      <c r="AC34" s="7">
        <v>2.9</v>
      </c>
      <c r="AD34" s="7">
        <v>4.2</v>
      </c>
      <c r="AE34" s="7">
        <v>4.0999999999999996</v>
      </c>
      <c r="AF34" s="7">
        <v>10.6</v>
      </c>
      <c r="AG34" s="7">
        <v>7.2</v>
      </c>
      <c r="AH34" s="6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 spans="1:48" ht="10.5" customHeight="1">
      <c r="A35" s="9" t="s">
        <v>91</v>
      </c>
      <c r="B35" s="7">
        <v>6.1</v>
      </c>
      <c r="C35" s="7">
        <v>2.8</v>
      </c>
      <c r="D35" s="7">
        <v>6.5</v>
      </c>
      <c r="E35" s="7">
        <v>5.5</v>
      </c>
      <c r="F35" s="7">
        <v>2.9</v>
      </c>
      <c r="G35" s="7">
        <v>5.7</v>
      </c>
      <c r="H35" s="7">
        <v>11</v>
      </c>
      <c r="I35" s="7">
        <v>4.2</v>
      </c>
      <c r="J35" s="7">
        <v>2.2999999999999998</v>
      </c>
      <c r="K35" s="7">
        <v>2.4</v>
      </c>
      <c r="L35" s="7">
        <v>6.3</v>
      </c>
      <c r="M35" s="7">
        <v>6.1</v>
      </c>
      <c r="N35" s="7">
        <v>4.4000000000000004</v>
      </c>
      <c r="O35" s="7">
        <v>2.7</v>
      </c>
      <c r="P35" s="7">
        <v>12.5</v>
      </c>
      <c r="Q35" s="7">
        <v>1.8</v>
      </c>
      <c r="R35" s="7">
        <v>5.0999999999999996</v>
      </c>
      <c r="S35" s="7">
        <v>12.5</v>
      </c>
      <c r="T35" s="7">
        <v>10.1</v>
      </c>
      <c r="U35" s="7">
        <v>3.7</v>
      </c>
      <c r="V35" s="7">
        <v>4.5</v>
      </c>
      <c r="W35" s="7">
        <v>6</v>
      </c>
      <c r="X35" s="7">
        <v>1.6</v>
      </c>
      <c r="Y35" s="7">
        <v>1.6</v>
      </c>
      <c r="Z35" s="7">
        <v>2.1</v>
      </c>
      <c r="AA35" s="7">
        <v>1.8</v>
      </c>
      <c r="AB35" s="7">
        <v>2.5</v>
      </c>
      <c r="AC35" s="7">
        <v>2.5</v>
      </c>
      <c r="AD35" s="7">
        <v>4.3</v>
      </c>
      <c r="AE35" s="7">
        <v>4.3</v>
      </c>
      <c r="AF35" s="7">
        <v>11.5</v>
      </c>
      <c r="AG35" s="7">
        <v>6.9</v>
      </c>
      <c r="AH35" s="7">
        <v>5.6</v>
      </c>
      <c r="AI35" s="6"/>
      <c r="AJ35" s="8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48" ht="10.5" customHeight="1">
      <c r="A36" s="9" t="s">
        <v>92</v>
      </c>
      <c r="B36" s="7">
        <v>9.3000000000000007</v>
      </c>
      <c r="C36" s="7">
        <v>6</v>
      </c>
      <c r="D36" s="7">
        <v>9.1999999999999993</v>
      </c>
      <c r="E36" s="7">
        <v>9.4</v>
      </c>
      <c r="F36" s="7">
        <v>2.4</v>
      </c>
      <c r="G36" s="7">
        <v>4.7</v>
      </c>
      <c r="H36" s="7">
        <v>12.4</v>
      </c>
      <c r="I36" s="7">
        <v>6.5</v>
      </c>
      <c r="J36" s="7">
        <v>4.5</v>
      </c>
      <c r="K36" s="7">
        <v>7</v>
      </c>
      <c r="L36" s="7">
        <v>9.3000000000000007</v>
      </c>
      <c r="M36" s="7">
        <v>9.1999999999999993</v>
      </c>
      <c r="N36" s="7">
        <v>8.5</v>
      </c>
      <c r="O36" s="7">
        <v>5.9</v>
      </c>
      <c r="P36" s="7">
        <v>14.2</v>
      </c>
      <c r="Q36" s="7">
        <v>4.0999999999999996</v>
      </c>
      <c r="R36" s="7">
        <v>9.4</v>
      </c>
      <c r="S36" s="7">
        <v>14.2</v>
      </c>
      <c r="T36" s="7">
        <v>7.7</v>
      </c>
      <c r="U36" s="7">
        <v>7.7</v>
      </c>
      <c r="V36" s="7">
        <v>8.4</v>
      </c>
      <c r="W36" s="7">
        <v>4.7</v>
      </c>
      <c r="X36" s="7">
        <v>3.9</v>
      </c>
      <c r="Y36" s="7">
        <v>3.9</v>
      </c>
      <c r="Z36" s="7">
        <v>5.4</v>
      </c>
      <c r="AA36" s="7">
        <v>5</v>
      </c>
      <c r="AB36" s="7">
        <v>5.4</v>
      </c>
      <c r="AC36" s="7">
        <v>5.4</v>
      </c>
      <c r="AD36" s="7">
        <v>8.4</v>
      </c>
      <c r="AE36" s="7">
        <v>8.4</v>
      </c>
      <c r="AF36" s="7">
        <v>13.2</v>
      </c>
      <c r="AG36" s="7">
        <v>12.4</v>
      </c>
      <c r="AH36" s="7">
        <v>8.8000000000000007</v>
      </c>
      <c r="AI36" s="7">
        <v>4.4000000000000004</v>
      </c>
      <c r="AJ36" s="6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37" spans="1:48" ht="10.5" customHeight="1">
      <c r="A37" s="9" t="s">
        <v>93</v>
      </c>
      <c r="B37" s="7">
        <v>5.4</v>
      </c>
      <c r="C37" s="7">
        <v>5.8</v>
      </c>
      <c r="D37" s="7">
        <v>2.9</v>
      </c>
      <c r="E37" s="7">
        <v>13.8</v>
      </c>
      <c r="F37" s="7">
        <v>6.4</v>
      </c>
      <c r="G37" s="7">
        <v>3.7</v>
      </c>
      <c r="H37" s="7">
        <v>16.899999999999999</v>
      </c>
      <c r="I37" s="7">
        <v>1.8</v>
      </c>
      <c r="J37" s="7">
        <v>4.0999999999999996</v>
      </c>
      <c r="K37" s="7">
        <v>6.8</v>
      </c>
      <c r="L37" s="7">
        <v>3.7</v>
      </c>
      <c r="M37" s="7">
        <v>4.5999999999999996</v>
      </c>
      <c r="N37" s="7">
        <v>9</v>
      </c>
      <c r="O37" s="7">
        <v>5.8</v>
      </c>
      <c r="P37" s="7">
        <v>18.600000000000001</v>
      </c>
      <c r="Q37" s="7">
        <v>5.0999999999999996</v>
      </c>
      <c r="R37" s="7">
        <v>9.9</v>
      </c>
      <c r="S37" s="7">
        <v>18.600000000000001</v>
      </c>
      <c r="T37" s="7">
        <v>16.2</v>
      </c>
      <c r="U37" s="7">
        <v>8.4</v>
      </c>
      <c r="V37" s="7">
        <v>9.1999999999999993</v>
      </c>
      <c r="W37" s="7">
        <v>3.3</v>
      </c>
      <c r="X37" s="7">
        <v>5.0999999999999996</v>
      </c>
      <c r="Y37" s="7">
        <v>5.0999999999999996</v>
      </c>
      <c r="Z37" s="7">
        <v>4.5999999999999996</v>
      </c>
      <c r="AA37" s="7">
        <v>4.8</v>
      </c>
      <c r="AB37" s="7">
        <v>4.7</v>
      </c>
      <c r="AC37" s="7">
        <v>4.7</v>
      </c>
      <c r="AD37" s="7">
        <v>9.1</v>
      </c>
      <c r="AE37" s="7">
        <v>9.1</v>
      </c>
      <c r="AF37" s="7">
        <v>17.600000000000001</v>
      </c>
      <c r="AG37" s="7">
        <v>13</v>
      </c>
      <c r="AH37" s="7">
        <v>6.3</v>
      </c>
      <c r="AI37" s="7">
        <v>6.8</v>
      </c>
      <c r="AJ37" s="7">
        <v>8.3000000000000007</v>
      </c>
      <c r="AK37" s="6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38" spans="1:48" ht="10.5" customHeight="1">
      <c r="A38" s="9" t="s">
        <v>94</v>
      </c>
      <c r="B38" s="7">
        <v>7.4</v>
      </c>
      <c r="C38" s="7">
        <v>5.7</v>
      </c>
      <c r="D38" s="7">
        <v>9</v>
      </c>
      <c r="E38" s="7">
        <v>2</v>
      </c>
      <c r="F38" s="7">
        <v>10.199999999999999</v>
      </c>
      <c r="G38" s="7">
        <v>11.7</v>
      </c>
      <c r="H38" s="7">
        <v>6.9</v>
      </c>
      <c r="I38" s="7">
        <v>9.6999999999999993</v>
      </c>
      <c r="J38" s="7">
        <v>8.6</v>
      </c>
      <c r="K38" s="7">
        <v>4.7</v>
      </c>
      <c r="L38" s="7">
        <v>8.8000000000000007</v>
      </c>
      <c r="M38" s="7">
        <v>7.9</v>
      </c>
      <c r="N38" s="7">
        <v>2.7</v>
      </c>
      <c r="O38" s="7">
        <v>5.6</v>
      </c>
      <c r="P38" s="7">
        <v>7.6</v>
      </c>
      <c r="Q38" s="7">
        <v>8.4</v>
      </c>
      <c r="R38" s="7">
        <v>1.6</v>
      </c>
      <c r="S38" s="7">
        <v>7.6</v>
      </c>
      <c r="T38" s="7">
        <v>11.8</v>
      </c>
      <c r="U38" s="7">
        <v>2.7</v>
      </c>
      <c r="V38" s="7">
        <v>2.4</v>
      </c>
      <c r="W38" s="7">
        <v>12.1</v>
      </c>
      <c r="X38" s="7">
        <v>8.1999999999999993</v>
      </c>
      <c r="Y38" s="7">
        <v>7.7</v>
      </c>
      <c r="Z38" s="7">
        <v>7</v>
      </c>
      <c r="AA38" s="7">
        <v>6.6</v>
      </c>
      <c r="AB38" s="7">
        <v>6.8</v>
      </c>
      <c r="AC38" s="7">
        <v>6.8</v>
      </c>
      <c r="AD38" s="7">
        <v>2.7</v>
      </c>
      <c r="AE38" s="7">
        <v>2.6</v>
      </c>
      <c r="AF38" s="7">
        <v>4.0999999999999996</v>
      </c>
      <c r="AG38" s="7">
        <v>0.7</v>
      </c>
      <c r="AH38" s="7">
        <v>6.9</v>
      </c>
      <c r="AI38" s="7">
        <v>6.4</v>
      </c>
      <c r="AJ38" s="7">
        <v>12.5</v>
      </c>
      <c r="AK38" s="7">
        <v>11.5</v>
      </c>
      <c r="AL38" s="6"/>
      <c r="AM38" s="7"/>
      <c r="AN38" s="7"/>
      <c r="AO38" s="7"/>
      <c r="AP38" s="7"/>
      <c r="AQ38" s="7"/>
      <c r="AR38" s="7"/>
      <c r="AS38" s="7"/>
      <c r="AT38" s="7"/>
      <c r="AU38" s="7"/>
      <c r="AV38" s="7"/>
    </row>
    <row r="39" spans="1:48" ht="10.5" customHeight="1">
      <c r="A39" s="9" t="s">
        <v>95</v>
      </c>
      <c r="B39" s="7">
        <v>4</v>
      </c>
      <c r="C39" s="7">
        <v>2.7</v>
      </c>
      <c r="D39" s="7">
        <v>4.4000000000000004</v>
      </c>
      <c r="E39" s="7">
        <v>7</v>
      </c>
      <c r="F39" s="7">
        <v>3.3</v>
      </c>
      <c r="G39" s="7">
        <v>4.5999999999999996</v>
      </c>
      <c r="H39" s="7">
        <v>13.8</v>
      </c>
      <c r="I39" s="7">
        <v>2.2999999999999998</v>
      </c>
      <c r="J39" s="7">
        <v>1</v>
      </c>
      <c r="K39" s="7">
        <v>3.5</v>
      </c>
      <c r="L39" s="7">
        <v>4.2</v>
      </c>
      <c r="M39" s="7">
        <v>4</v>
      </c>
      <c r="N39" s="7">
        <v>5.7</v>
      </c>
      <c r="O39" s="7">
        <v>2.6</v>
      </c>
      <c r="P39" s="7">
        <v>15.8</v>
      </c>
      <c r="Q39" s="7">
        <v>2</v>
      </c>
      <c r="R39" s="7">
        <v>6.6</v>
      </c>
      <c r="S39" s="7">
        <v>15.8</v>
      </c>
      <c r="T39" s="7">
        <v>13.4</v>
      </c>
      <c r="U39" s="7">
        <v>5.2</v>
      </c>
      <c r="V39" s="7">
        <v>5.9</v>
      </c>
      <c r="W39" s="7">
        <v>4.9000000000000004</v>
      </c>
      <c r="X39" s="7">
        <v>2</v>
      </c>
      <c r="Y39" s="7">
        <v>2</v>
      </c>
      <c r="Z39" s="7">
        <v>1.3</v>
      </c>
      <c r="AA39" s="7">
        <v>1.5</v>
      </c>
      <c r="AB39" s="7">
        <v>1.4</v>
      </c>
      <c r="AC39" s="7">
        <v>1.4</v>
      </c>
      <c r="AD39" s="7">
        <v>5.7</v>
      </c>
      <c r="AE39" s="7">
        <v>5.7</v>
      </c>
      <c r="AF39" s="7">
        <v>12.4</v>
      </c>
      <c r="AG39" s="7">
        <v>8.9</v>
      </c>
      <c r="AH39" s="7">
        <v>3.6</v>
      </c>
      <c r="AI39" s="7">
        <v>3.1</v>
      </c>
      <c r="AJ39" s="7">
        <v>5.6</v>
      </c>
      <c r="AK39" s="7">
        <v>4.0999999999999996</v>
      </c>
      <c r="AL39" s="7">
        <v>8.1999999999999993</v>
      </c>
      <c r="AM39" s="6"/>
      <c r="AN39" s="7"/>
      <c r="AO39" s="7"/>
      <c r="AP39" s="7"/>
      <c r="AQ39" s="7"/>
      <c r="AR39" s="7"/>
      <c r="AS39" s="7"/>
      <c r="AT39" s="7"/>
      <c r="AU39" s="7"/>
      <c r="AV39" s="7"/>
    </row>
    <row r="40" spans="1:48" ht="10.5" customHeight="1">
      <c r="A40" s="9" t="s">
        <v>96</v>
      </c>
      <c r="B40" s="7">
        <v>3</v>
      </c>
      <c r="C40" s="7">
        <v>6.6</v>
      </c>
      <c r="D40" s="7">
        <v>2.4</v>
      </c>
      <c r="E40" s="7">
        <v>11.4</v>
      </c>
      <c r="F40" s="7">
        <v>11.4</v>
      </c>
      <c r="G40" s="7">
        <v>7.3</v>
      </c>
      <c r="H40" s="7">
        <v>16.399999999999999</v>
      </c>
      <c r="I40" s="7">
        <v>5.4</v>
      </c>
      <c r="J40" s="7">
        <v>7.1</v>
      </c>
      <c r="K40" s="7">
        <v>7</v>
      </c>
      <c r="L40" s="7">
        <v>2.4</v>
      </c>
      <c r="M40" s="7">
        <v>2.8</v>
      </c>
      <c r="N40" s="7">
        <v>8.1</v>
      </c>
      <c r="O40" s="7">
        <v>6.3</v>
      </c>
      <c r="P40" s="7">
        <v>21.1</v>
      </c>
      <c r="Q40" s="7">
        <v>8.4</v>
      </c>
      <c r="R40" s="7">
        <v>11.5</v>
      </c>
      <c r="S40" s="7">
        <v>21.1</v>
      </c>
      <c r="T40" s="7">
        <v>18.899999999999999</v>
      </c>
      <c r="U40" s="7">
        <v>8.6999999999999993</v>
      </c>
      <c r="V40" s="7">
        <v>10.3</v>
      </c>
      <c r="W40" s="7">
        <v>6.9</v>
      </c>
      <c r="X40" s="7">
        <v>7.9</v>
      </c>
      <c r="Y40" s="7">
        <v>7.9</v>
      </c>
      <c r="Z40" s="7">
        <v>6.9</v>
      </c>
      <c r="AA40" s="7">
        <v>7.2</v>
      </c>
      <c r="AB40" s="7">
        <v>6.2</v>
      </c>
      <c r="AC40" s="7">
        <v>6.2</v>
      </c>
      <c r="AD40" s="7">
        <v>8.4</v>
      </c>
      <c r="AE40" s="7">
        <v>8.3000000000000007</v>
      </c>
      <c r="AF40" s="7">
        <v>13.3</v>
      </c>
      <c r="AG40" s="7">
        <v>9.8000000000000007</v>
      </c>
      <c r="AH40" s="7">
        <v>3.9</v>
      </c>
      <c r="AI40" s="7">
        <v>9.9</v>
      </c>
      <c r="AJ40" s="7">
        <v>11.9</v>
      </c>
      <c r="AK40" s="7">
        <v>4.5</v>
      </c>
      <c r="AL40" s="7">
        <v>9.9</v>
      </c>
      <c r="AM40" s="7">
        <v>6</v>
      </c>
      <c r="AN40" s="6"/>
      <c r="AO40" s="7"/>
      <c r="AP40" s="7"/>
      <c r="AQ40" s="7"/>
      <c r="AR40" s="7"/>
      <c r="AS40" s="7"/>
      <c r="AT40" s="7"/>
      <c r="AU40" s="7"/>
      <c r="AV40" s="7"/>
    </row>
    <row r="41" spans="1:48" ht="10.5" customHeight="1">
      <c r="A41" s="9" t="s">
        <v>97</v>
      </c>
      <c r="B41" s="7">
        <v>4</v>
      </c>
      <c r="C41" s="7">
        <v>2.7</v>
      </c>
      <c r="D41" s="7">
        <v>4.4000000000000004</v>
      </c>
      <c r="E41" s="7">
        <v>7</v>
      </c>
      <c r="F41" s="7">
        <v>33</v>
      </c>
      <c r="G41" s="7">
        <v>4.5999999999999996</v>
      </c>
      <c r="H41" s="7">
        <v>13.9</v>
      </c>
      <c r="I41" s="7">
        <v>2.2999999999999998</v>
      </c>
      <c r="J41" s="7">
        <v>1.1000000000000001</v>
      </c>
      <c r="K41" s="7">
        <v>3.5</v>
      </c>
      <c r="L41" s="7">
        <v>4.3</v>
      </c>
      <c r="M41" s="7">
        <v>4</v>
      </c>
      <c r="N41" s="7">
        <v>5.8</v>
      </c>
      <c r="O41" s="7">
        <v>2.6</v>
      </c>
      <c r="P41" s="7">
        <v>15.8</v>
      </c>
      <c r="Q41" s="7">
        <v>2</v>
      </c>
      <c r="R41" s="7">
        <v>6.6</v>
      </c>
      <c r="S41" s="7">
        <v>15.8</v>
      </c>
      <c r="T41" s="7">
        <v>13.4</v>
      </c>
      <c r="U41" s="7">
        <v>5.2</v>
      </c>
      <c r="V41" s="7">
        <v>5.9</v>
      </c>
      <c r="W41" s="7">
        <v>4.9000000000000004</v>
      </c>
      <c r="X41" s="7">
        <v>2</v>
      </c>
      <c r="Y41" s="7">
        <v>2</v>
      </c>
      <c r="Z41" s="7">
        <v>1.3</v>
      </c>
      <c r="AA41" s="7">
        <v>1.5</v>
      </c>
      <c r="AB41" s="7">
        <v>1.4</v>
      </c>
      <c r="AC41" s="7">
        <v>1.4</v>
      </c>
      <c r="AD41" s="7">
        <v>5.7</v>
      </c>
      <c r="AE41" s="7">
        <v>5.7</v>
      </c>
      <c r="AF41" s="7">
        <v>12.4</v>
      </c>
      <c r="AG41" s="7">
        <v>8.9</v>
      </c>
      <c r="AH41" s="7">
        <v>3.6</v>
      </c>
      <c r="AI41" s="7">
        <v>3.1</v>
      </c>
      <c r="AJ41" s="7">
        <v>5.2</v>
      </c>
      <c r="AK41" s="7">
        <v>4.0999999999999996</v>
      </c>
      <c r="AL41" s="7">
        <v>8.1999999999999993</v>
      </c>
      <c r="AM41" s="7">
        <v>0.1</v>
      </c>
      <c r="AN41" s="7">
        <v>6.5</v>
      </c>
      <c r="AO41" s="6"/>
      <c r="AP41" s="7"/>
      <c r="AQ41" s="7"/>
      <c r="AR41" s="7"/>
      <c r="AS41" s="7"/>
      <c r="AT41" s="7"/>
      <c r="AU41" s="7"/>
      <c r="AV41" s="7"/>
    </row>
    <row r="42" spans="1:48" ht="10.5" customHeight="1">
      <c r="A42" s="9" t="s">
        <v>98</v>
      </c>
      <c r="B42" s="7">
        <v>1.3</v>
      </c>
      <c r="C42" s="7">
        <v>2.8</v>
      </c>
      <c r="D42" s="7">
        <v>2.8</v>
      </c>
      <c r="E42" s="7">
        <v>7.3</v>
      </c>
      <c r="F42" s="7">
        <v>6.3</v>
      </c>
      <c r="G42" s="7">
        <v>5.9</v>
      </c>
      <c r="H42" s="7">
        <v>12.4</v>
      </c>
      <c r="I42" s="7">
        <v>2.8</v>
      </c>
      <c r="J42" s="7">
        <v>3.7</v>
      </c>
      <c r="K42" s="7">
        <v>3.2</v>
      </c>
      <c r="L42" s="7">
        <v>2.2999999999999998</v>
      </c>
      <c r="M42" s="7">
        <v>1.7</v>
      </c>
      <c r="N42" s="7">
        <v>5</v>
      </c>
      <c r="O42" s="7">
        <v>2.8</v>
      </c>
      <c r="P42" s="7">
        <v>18.600000000000001</v>
      </c>
      <c r="Q42" s="7">
        <v>4.5</v>
      </c>
      <c r="R42" s="7">
        <v>6.9</v>
      </c>
      <c r="S42" s="7">
        <v>18.600000000000001</v>
      </c>
      <c r="T42" s="7">
        <v>15.3</v>
      </c>
      <c r="U42" s="7">
        <v>5.4</v>
      </c>
      <c r="V42" s="7">
        <v>6.2</v>
      </c>
      <c r="W42" s="7">
        <v>6</v>
      </c>
      <c r="X42" s="7">
        <v>4.5999999999999996</v>
      </c>
      <c r="Y42" s="7">
        <v>4.5999999999999996</v>
      </c>
      <c r="Z42" s="7">
        <v>3.6</v>
      </c>
      <c r="AA42" s="7">
        <v>3.9</v>
      </c>
      <c r="AB42" s="7">
        <v>2.8</v>
      </c>
      <c r="AC42" s="7">
        <v>2.8</v>
      </c>
      <c r="AD42" s="7">
        <v>5</v>
      </c>
      <c r="AE42" s="7">
        <v>5</v>
      </c>
      <c r="AF42" s="7">
        <v>11.4</v>
      </c>
      <c r="AG42" s="7">
        <v>8</v>
      </c>
      <c r="AH42" s="7">
        <v>2</v>
      </c>
      <c r="AI42" s="7">
        <v>5.7</v>
      </c>
      <c r="AJ42" s="7">
        <v>8.1</v>
      </c>
      <c r="AK42" s="7">
        <v>4.7</v>
      </c>
      <c r="AL42" s="7">
        <v>7.4</v>
      </c>
      <c r="AM42" s="7">
        <v>2.7</v>
      </c>
      <c r="AN42" s="7">
        <v>4.3</v>
      </c>
      <c r="AO42" s="7">
        <v>2.7</v>
      </c>
      <c r="AP42" s="6"/>
      <c r="AQ42" s="7"/>
      <c r="AR42" s="7"/>
      <c r="AS42" s="7"/>
      <c r="AT42" s="7"/>
      <c r="AU42" s="7"/>
      <c r="AV42" s="7"/>
    </row>
    <row r="43" spans="1:48" ht="10.5" customHeight="1">
      <c r="A43" s="9" t="s">
        <v>99</v>
      </c>
      <c r="B43" s="7">
        <v>0.95</v>
      </c>
      <c r="C43" s="7">
        <v>3.2</v>
      </c>
      <c r="D43" s="7">
        <v>2</v>
      </c>
      <c r="E43" s="7">
        <v>8.6999999999999993</v>
      </c>
      <c r="F43" s="7">
        <v>7</v>
      </c>
      <c r="G43" s="7">
        <v>6</v>
      </c>
      <c r="H43" s="7">
        <v>13.8</v>
      </c>
      <c r="I43" s="7">
        <v>3.1</v>
      </c>
      <c r="J43" s="7">
        <v>4.0999999999999996</v>
      </c>
      <c r="K43" s="7">
        <v>3.6</v>
      </c>
      <c r="L43" s="7">
        <v>1.7</v>
      </c>
      <c r="M43" s="7">
        <v>0.75</v>
      </c>
      <c r="N43" s="7">
        <v>4.8</v>
      </c>
      <c r="O43" s="7">
        <v>3.2</v>
      </c>
      <c r="P43" s="7">
        <v>18.399999999999999</v>
      </c>
      <c r="Q43" s="7">
        <v>4.9000000000000004</v>
      </c>
      <c r="R43" s="7">
        <v>8.3000000000000007</v>
      </c>
      <c r="S43" s="7">
        <v>18.399999999999999</v>
      </c>
      <c r="T43" s="7">
        <v>16.100000000000001</v>
      </c>
      <c r="U43" s="7">
        <v>5.8</v>
      </c>
      <c r="V43" s="7">
        <v>6.6</v>
      </c>
      <c r="W43" s="7">
        <v>6</v>
      </c>
      <c r="X43" s="7">
        <v>5</v>
      </c>
      <c r="Y43" s="7">
        <v>5</v>
      </c>
      <c r="Z43" s="7">
        <v>4</v>
      </c>
      <c r="AA43" s="7">
        <v>4.5999999999999996</v>
      </c>
      <c r="AB43" s="7">
        <v>3.2</v>
      </c>
      <c r="AC43" s="7">
        <v>3.2</v>
      </c>
      <c r="AD43" s="7">
        <v>4.8</v>
      </c>
      <c r="AE43" s="7">
        <v>4.8</v>
      </c>
      <c r="AF43" s="7">
        <v>11.2</v>
      </c>
      <c r="AG43" s="7">
        <v>7.8</v>
      </c>
      <c r="AH43" s="7">
        <v>1.8</v>
      </c>
      <c r="AI43" s="7">
        <v>6.1</v>
      </c>
      <c r="AJ43" s="7">
        <v>8.6999999999999993</v>
      </c>
      <c r="AK43" s="7">
        <v>4.7</v>
      </c>
      <c r="AL43" s="7">
        <v>7.2</v>
      </c>
      <c r="AM43" s="7">
        <v>3.1</v>
      </c>
      <c r="AN43" s="7">
        <v>3.4</v>
      </c>
      <c r="AO43" s="7">
        <v>3</v>
      </c>
      <c r="AP43" s="7">
        <v>0.4</v>
      </c>
      <c r="AQ43" s="6"/>
      <c r="AR43" s="7"/>
      <c r="AS43" s="7"/>
      <c r="AT43" s="7"/>
      <c r="AU43" s="7"/>
      <c r="AV43" s="7"/>
    </row>
    <row r="44" spans="1:48" ht="10.5" customHeight="1">
      <c r="A44" s="9" t="s">
        <v>100</v>
      </c>
      <c r="B44" s="7">
        <v>6.5</v>
      </c>
      <c r="C44" s="7">
        <v>4.9000000000000004</v>
      </c>
      <c r="D44" s="7">
        <v>8.1</v>
      </c>
      <c r="E44" s="7">
        <v>2</v>
      </c>
      <c r="F44" s="7">
        <v>7.9</v>
      </c>
      <c r="G44" s="7">
        <v>10.7</v>
      </c>
      <c r="H44" s="7">
        <v>7</v>
      </c>
      <c r="I44" s="7">
        <v>8.6999999999999993</v>
      </c>
      <c r="J44" s="7">
        <v>7.6</v>
      </c>
      <c r="K44" s="7">
        <v>4.4000000000000004</v>
      </c>
      <c r="L44" s="7">
        <v>7.8</v>
      </c>
      <c r="M44" s="7">
        <v>6.9</v>
      </c>
      <c r="N44" s="7">
        <v>2</v>
      </c>
      <c r="O44" s="7">
        <v>5.0999999999999996</v>
      </c>
      <c r="P44" s="7">
        <v>8.1</v>
      </c>
      <c r="Q44" s="7">
        <v>7.4</v>
      </c>
      <c r="R44" s="7">
        <v>1.3</v>
      </c>
      <c r="S44" s="7">
        <v>8.1</v>
      </c>
      <c r="T44" s="7">
        <v>11.9</v>
      </c>
      <c r="U44" s="7">
        <v>2</v>
      </c>
      <c r="V44" s="7">
        <v>1.7</v>
      </c>
      <c r="W44" s="7">
        <v>11</v>
      </c>
      <c r="X44" s="7">
        <v>7</v>
      </c>
      <c r="Y44" s="7">
        <v>7</v>
      </c>
      <c r="Z44" s="7">
        <v>6.3</v>
      </c>
      <c r="AA44" s="7">
        <v>5.9</v>
      </c>
      <c r="AB44" s="7">
        <v>5.8</v>
      </c>
      <c r="AC44" s="7">
        <v>5.8</v>
      </c>
      <c r="AD44" s="7">
        <v>2</v>
      </c>
      <c r="AE44" s="7">
        <v>1.9</v>
      </c>
      <c r="AF44" s="7">
        <v>4.7</v>
      </c>
      <c r="AG44" s="7">
        <v>1.4</v>
      </c>
      <c r="AH44" s="7">
        <v>6</v>
      </c>
      <c r="AI44" s="7">
        <v>5.6</v>
      </c>
      <c r="AJ44" s="7">
        <v>9.5</v>
      </c>
      <c r="AK44" s="7">
        <v>10.6</v>
      </c>
      <c r="AL44" s="7">
        <v>0.9</v>
      </c>
      <c r="AM44" s="7">
        <v>6.9</v>
      </c>
      <c r="AN44" s="7">
        <v>10</v>
      </c>
      <c r="AO44" s="7">
        <v>6.9</v>
      </c>
      <c r="AP44" s="7">
        <v>6.2</v>
      </c>
      <c r="AQ44" s="7">
        <v>6.7</v>
      </c>
      <c r="AR44" s="6"/>
      <c r="AS44" s="7"/>
      <c r="AT44" s="7"/>
      <c r="AU44" s="7"/>
      <c r="AV44" s="7"/>
    </row>
    <row r="45" spans="1:48" ht="10.5" customHeight="1">
      <c r="A45" s="9" t="s">
        <v>101</v>
      </c>
      <c r="B45" s="7">
        <v>6.8</v>
      </c>
      <c r="C45" s="7">
        <v>4.9000000000000004</v>
      </c>
      <c r="D45" s="7">
        <v>8.4</v>
      </c>
      <c r="E45" s="7">
        <v>1.7</v>
      </c>
      <c r="F45" s="7">
        <v>8.6999999999999993</v>
      </c>
      <c r="G45" s="7">
        <v>11.3</v>
      </c>
      <c r="H45" s="7">
        <v>6.8</v>
      </c>
      <c r="I45" s="7">
        <v>8.5</v>
      </c>
      <c r="J45" s="7">
        <v>7.4</v>
      </c>
      <c r="K45" s="7">
        <v>4.2</v>
      </c>
      <c r="L45" s="7">
        <v>8.4</v>
      </c>
      <c r="M45" s="7">
        <v>7.2</v>
      </c>
      <c r="N45" s="7">
        <v>2.2999999999999998</v>
      </c>
      <c r="O45" s="7">
        <v>4.9000000000000004</v>
      </c>
      <c r="P45" s="7">
        <v>8.6999999999999993</v>
      </c>
      <c r="Q45" s="7">
        <v>7</v>
      </c>
      <c r="R45" s="7">
        <v>1.2</v>
      </c>
      <c r="S45" s="7">
        <v>8.6999999999999993</v>
      </c>
      <c r="T45" s="7">
        <v>10.3</v>
      </c>
      <c r="U45" s="7">
        <v>1.9</v>
      </c>
      <c r="V45" s="7">
        <v>1.6</v>
      </c>
      <c r="W45" s="7">
        <v>11.2</v>
      </c>
      <c r="X45" s="7">
        <v>8.1</v>
      </c>
      <c r="Y45" s="7">
        <v>6.8</v>
      </c>
      <c r="Z45" s="7">
        <v>6.1</v>
      </c>
      <c r="AA45" s="7">
        <v>5.8</v>
      </c>
      <c r="AB45" s="7">
        <v>5.7</v>
      </c>
      <c r="AC45" s="7">
        <v>5.7</v>
      </c>
      <c r="AD45" s="7">
        <v>2.2999999999999998</v>
      </c>
      <c r="AE45" s="7">
        <v>2.2000000000000002</v>
      </c>
      <c r="AF45" s="7">
        <v>5.0999999999999996</v>
      </c>
      <c r="AG45" s="7">
        <v>1.7</v>
      </c>
      <c r="AH45" s="7">
        <v>6.8</v>
      </c>
      <c r="AI45" s="7">
        <v>5.6</v>
      </c>
      <c r="AJ45" s="7">
        <v>10.5</v>
      </c>
      <c r="AK45" s="7">
        <v>10.3</v>
      </c>
      <c r="AL45" s="7">
        <v>1.2</v>
      </c>
      <c r="AM45" s="7">
        <v>6.7</v>
      </c>
      <c r="AN45" s="7">
        <v>10.3</v>
      </c>
      <c r="AO45" s="7">
        <v>6.7</v>
      </c>
      <c r="AP45" s="7">
        <v>7</v>
      </c>
      <c r="AQ45" s="7">
        <v>7.5</v>
      </c>
      <c r="AR45" s="7">
        <v>0.5</v>
      </c>
      <c r="AS45" s="6"/>
      <c r="AT45" s="7"/>
      <c r="AU45" s="7"/>
      <c r="AV45" s="7"/>
    </row>
    <row r="46" spans="1:48" ht="10.5" customHeight="1">
      <c r="A46" s="9" t="s">
        <v>102</v>
      </c>
      <c r="B46" s="7">
        <v>6.9</v>
      </c>
      <c r="C46" s="7">
        <v>4.4000000000000004</v>
      </c>
      <c r="D46" s="7">
        <v>8</v>
      </c>
      <c r="E46" s="7">
        <v>1.3</v>
      </c>
      <c r="F46" s="7">
        <v>7.7</v>
      </c>
      <c r="G46" s="7">
        <v>10.5</v>
      </c>
      <c r="H46" s="7">
        <v>6.4</v>
      </c>
      <c r="I46" s="7">
        <v>7.9</v>
      </c>
      <c r="J46" s="7">
        <v>6.9</v>
      </c>
      <c r="K46" s="7">
        <v>3.8</v>
      </c>
      <c r="L46" s="7">
        <v>7.9</v>
      </c>
      <c r="M46" s="7">
        <v>7.9</v>
      </c>
      <c r="N46" s="7">
        <v>2.4</v>
      </c>
      <c r="O46" s="7">
        <v>4.3</v>
      </c>
      <c r="P46" s="7">
        <v>8.9</v>
      </c>
      <c r="Q46" s="7">
        <v>6.4</v>
      </c>
      <c r="R46" s="7">
        <v>0.85</v>
      </c>
      <c r="S46" s="7">
        <v>8.9</v>
      </c>
      <c r="T46" s="7">
        <v>9.6999999999999993</v>
      </c>
      <c r="U46" s="7">
        <v>1.4</v>
      </c>
      <c r="V46" s="7">
        <v>1.1000000000000001</v>
      </c>
      <c r="W46" s="7">
        <v>10.7</v>
      </c>
      <c r="X46" s="7">
        <v>6.5</v>
      </c>
      <c r="Y46" s="7">
        <v>6.2</v>
      </c>
      <c r="Z46" s="7">
        <v>5.6</v>
      </c>
      <c r="AA46" s="7">
        <v>5.2</v>
      </c>
      <c r="AB46" s="7">
        <v>5.0999999999999996</v>
      </c>
      <c r="AC46" s="7">
        <v>5.0999999999999996</v>
      </c>
      <c r="AD46" s="7">
        <v>2.4</v>
      </c>
      <c r="AE46" s="7">
        <v>2.2999999999999998</v>
      </c>
      <c r="AF46" s="7">
        <v>5.4</v>
      </c>
      <c r="AG46" s="7">
        <v>2</v>
      </c>
      <c r="AH46" s="7">
        <v>6.9</v>
      </c>
      <c r="AI46" s="7">
        <v>5.0999999999999996</v>
      </c>
      <c r="AJ46" s="7">
        <v>10</v>
      </c>
      <c r="AK46" s="7">
        <v>9.6999999999999993</v>
      </c>
      <c r="AL46" s="7">
        <v>1.4</v>
      </c>
      <c r="AM46" s="7">
        <v>6.2</v>
      </c>
      <c r="AN46" s="7">
        <v>10.4</v>
      </c>
      <c r="AO46" s="7">
        <v>6.2</v>
      </c>
      <c r="AP46" s="7">
        <v>7.1</v>
      </c>
      <c r="AQ46" s="7">
        <v>6.9</v>
      </c>
      <c r="AR46" s="7">
        <v>0.65</v>
      </c>
      <c r="AS46" s="7">
        <v>0.65</v>
      </c>
      <c r="AT46" s="6"/>
      <c r="AU46" s="7"/>
      <c r="AV46" s="7"/>
    </row>
    <row r="47" spans="1:48" ht="10.5" customHeight="1">
      <c r="A47" s="9" t="s">
        <v>103</v>
      </c>
      <c r="B47" s="7">
        <v>6.1</v>
      </c>
      <c r="C47" s="7">
        <v>6.1</v>
      </c>
      <c r="D47" s="7">
        <v>5.3</v>
      </c>
      <c r="E47" s="7">
        <v>10.1</v>
      </c>
      <c r="F47" s="7">
        <v>2.5</v>
      </c>
      <c r="G47" s="7">
        <v>0.28000000000000003</v>
      </c>
      <c r="H47" s="7">
        <v>13.8</v>
      </c>
      <c r="I47" s="7">
        <v>3.3</v>
      </c>
      <c r="J47" s="7">
        <v>3.3</v>
      </c>
      <c r="K47" s="7">
        <v>7</v>
      </c>
      <c r="L47" s="7">
        <v>5.6</v>
      </c>
      <c r="M47" s="7">
        <v>6.2</v>
      </c>
      <c r="N47" s="7">
        <v>9.4</v>
      </c>
      <c r="O47" s="7">
        <v>5.9</v>
      </c>
      <c r="P47" s="7">
        <v>15.3</v>
      </c>
      <c r="Q47" s="7">
        <v>4.0999999999999996</v>
      </c>
      <c r="R47" s="7">
        <v>9.5</v>
      </c>
      <c r="S47" s="7">
        <v>15.3</v>
      </c>
      <c r="T47" s="7">
        <v>12.9</v>
      </c>
      <c r="U47" s="7">
        <v>8.6</v>
      </c>
      <c r="V47" s="7">
        <v>9.4</v>
      </c>
      <c r="W47" s="7">
        <v>0.55000000000000004</v>
      </c>
      <c r="X47" s="7">
        <v>4</v>
      </c>
      <c r="Y47" s="7">
        <v>4</v>
      </c>
      <c r="Z47" s="7">
        <v>5.0999999999999996</v>
      </c>
      <c r="AA47" s="7">
        <v>5</v>
      </c>
      <c r="AB47" s="7">
        <v>5.4</v>
      </c>
      <c r="AC47" s="7">
        <v>5.4</v>
      </c>
      <c r="AD47" s="7">
        <v>9.3000000000000007</v>
      </c>
      <c r="AE47" s="7">
        <v>9.3000000000000007</v>
      </c>
      <c r="AF47" s="7">
        <v>14.3</v>
      </c>
      <c r="AG47" s="7">
        <v>13.3</v>
      </c>
      <c r="AH47" s="7">
        <v>7</v>
      </c>
      <c r="AI47" s="7">
        <v>5.2</v>
      </c>
      <c r="AJ47" s="7">
        <v>4.2</v>
      </c>
      <c r="AK47" s="7">
        <v>3.8</v>
      </c>
      <c r="AL47" s="7">
        <v>11.3</v>
      </c>
      <c r="AM47" s="7">
        <v>4.0999999999999996</v>
      </c>
      <c r="AN47" s="7">
        <v>7.6</v>
      </c>
      <c r="AO47" s="7">
        <v>4.0999999999999996</v>
      </c>
      <c r="AP47" s="7">
        <v>6.1</v>
      </c>
      <c r="AQ47" s="7">
        <v>5.4</v>
      </c>
      <c r="AR47" s="7">
        <v>10.6</v>
      </c>
      <c r="AS47" s="7">
        <v>10.6</v>
      </c>
      <c r="AT47" s="7">
        <v>9.6999999999999993</v>
      </c>
      <c r="AU47" s="6"/>
      <c r="AV47" s="8"/>
    </row>
    <row r="48" spans="1:48" ht="10.5" customHeight="1">
      <c r="A48" s="9" t="s">
        <v>104</v>
      </c>
      <c r="B48" s="7">
        <v>9.6</v>
      </c>
      <c r="C48" s="7">
        <v>5.8</v>
      </c>
      <c r="D48" s="7">
        <v>9.4</v>
      </c>
      <c r="E48" s="7">
        <v>4</v>
      </c>
      <c r="F48" s="7">
        <v>5.5</v>
      </c>
      <c r="G48" s="7">
        <v>8.4</v>
      </c>
      <c r="H48" s="7">
        <v>9</v>
      </c>
      <c r="I48" s="7">
        <v>7.2</v>
      </c>
      <c r="J48" s="7">
        <v>5.3</v>
      </c>
      <c r="K48" s="7">
        <v>5.3</v>
      </c>
      <c r="L48" s="7">
        <v>9.3000000000000007</v>
      </c>
      <c r="M48" s="7">
        <v>10.1</v>
      </c>
      <c r="N48" s="7">
        <v>4.7</v>
      </c>
      <c r="O48" s="7">
        <v>5.7</v>
      </c>
      <c r="P48" s="7">
        <v>9.8000000000000007</v>
      </c>
      <c r="Q48" s="7">
        <v>4.5999999999999996</v>
      </c>
      <c r="R48" s="7">
        <v>3.4</v>
      </c>
      <c r="S48" s="7">
        <v>9.6999999999999993</v>
      </c>
      <c r="T48" s="7">
        <v>8.1</v>
      </c>
      <c r="U48" s="7">
        <v>2.6</v>
      </c>
      <c r="V48" s="7">
        <v>2.8</v>
      </c>
      <c r="W48" s="7">
        <v>8.5</v>
      </c>
      <c r="X48" s="7">
        <v>8.6999999999999993</v>
      </c>
      <c r="Y48" s="7">
        <v>4.4000000000000004</v>
      </c>
      <c r="Z48" s="7">
        <v>5.0999999999999996</v>
      </c>
      <c r="AA48" s="7">
        <v>4.9000000000000004</v>
      </c>
      <c r="AB48" s="7">
        <v>5.6</v>
      </c>
      <c r="AC48" s="7">
        <v>4.3</v>
      </c>
      <c r="AD48" s="7">
        <v>4.7</v>
      </c>
      <c r="AE48" s="7">
        <v>4.5999999999999996</v>
      </c>
      <c r="AF48" s="7">
        <v>8.6999999999999993</v>
      </c>
      <c r="AG48" s="7">
        <v>5.7</v>
      </c>
      <c r="AH48" s="7">
        <v>9.1</v>
      </c>
      <c r="AI48" s="7">
        <v>3.7</v>
      </c>
      <c r="AJ48" s="7">
        <v>8.3000000000000007</v>
      </c>
      <c r="AK48" s="7">
        <v>12.2</v>
      </c>
      <c r="AL48" s="7">
        <v>5.3</v>
      </c>
      <c r="AM48" s="7">
        <v>5.8</v>
      </c>
      <c r="AN48" s="7">
        <v>12.6</v>
      </c>
      <c r="AO48" s="7">
        <v>5.8</v>
      </c>
      <c r="AP48" s="7">
        <v>9.3000000000000007</v>
      </c>
      <c r="AQ48" s="7">
        <v>8.4</v>
      </c>
      <c r="AR48" s="7">
        <v>4.3</v>
      </c>
      <c r="AS48" s="7">
        <v>4.3</v>
      </c>
      <c r="AT48" s="7">
        <v>3.7</v>
      </c>
      <c r="AU48" s="7">
        <v>8.6</v>
      </c>
      <c r="AV48" s="6"/>
    </row>
    <row r="49" spans="1:48" ht="12.95" customHeight="1">
      <c r="E49" s="3"/>
      <c r="F49" s="3"/>
      <c r="G49" s="3"/>
      <c r="H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2.95" customHeight="1">
      <c r="E50" s="3"/>
      <c r="F50" s="3"/>
      <c r="G50" s="3"/>
      <c r="H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2.95" customHeight="1">
      <c r="E51" s="3"/>
      <c r="F51" s="3"/>
      <c r="G51" s="3"/>
      <c r="H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2.95" customHeight="1">
      <c r="E52" s="3"/>
      <c r="F52" s="3"/>
      <c r="G52" s="3"/>
      <c r="H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2.95" customHeight="1">
      <c r="E53" s="3"/>
      <c r="F53" s="3"/>
      <c r="G53" s="3"/>
      <c r="H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2.95" customHeight="1">
      <c r="E54" s="3"/>
      <c r="F54" s="3"/>
      <c r="G54" s="3"/>
      <c r="H54" s="3"/>
      <c r="P54" s="3"/>
      <c r="Q54" s="3"/>
      <c r="R54" s="3"/>
      <c r="S54" s="3"/>
      <c r="T54" s="3"/>
      <c r="U54" s="3"/>
      <c r="V54" s="3"/>
      <c r="W54" s="3"/>
      <c r="X54" s="3"/>
      <c r="Y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2.95" customHeight="1">
      <c r="E55" s="3"/>
      <c r="F55" s="3"/>
      <c r="G55" s="3"/>
      <c r="H55" s="3"/>
      <c r="P55" s="3"/>
      <c r="Q55" s="3"/>
      <c r="R55" s="3"/>
      <c r="S55" s="3"/>
      <c r="T55" s="3"/>
      <c r="U55" s="3"/>
      <c r="V55" s="3"/>
      <c r="W55" s="3"/>
      <c r="X55" s="3"/>
      <c r="Y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2.95" customHeight="1">
      <c r="E56" s="3"/>
      <c r="F56" s="3"/>
      <c r="G56" s="3"/>
      <c r="H56" s="3"/>
      <c r="P56" s="3"/>
      <c r="Q56" s="3"/>
      <c r="R56" s="3"/>
      <c r="S56" s="3"/>
      <c r="T56" s="3"/>
      <c r="U56" s="3"/>
      <c r="V56" s="3"/>
      <c r="W56" s="3"/>
      <c r="X56" s="3"/>
      <c r="Y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2.95" customHeight="1">
      <c r="E57" s="3"/>
      <c r="F57" s="3"/>
      <c r="G57" s="3"/>
      <c r="H57" s="3"/>
      <c r="P57" s="3"/>
      <c r="Q57" s="3"/>
      <c r="R57" s="3"/>
      <c r="S57" s="3"/>
      <c r="T57" s="3"/>
      <c r="U57" s="3"/>
      <c r="V57" s="3"/>
      <c r="W57" s="3"/>
      <c r="X57" s="3"/>
      <c r="Y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2.95" customHeight="1">
      <c r="E58" s="3"/>
      <c r="F58" s="3"/>
      <c r="G58" s="3"/>
      <c r="H58" s="3"/>
      <c r="P58" s="3"/>
      <c r="Q58" s="3"/>
      <c r="R58" s="3"/>
      <c r="S58" s="3"/>
      <c r="T58" s="3"/>
      <c r="U58" s="3"/>
      <c r="V58" s="3"/>
      <c r="W58" s="3"/>
      <c r="X58" s="3"/>
      <c r="Y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2.95" customHeight="1">
      <c r="E59" s="3"/>
      <c r="F59" s="3"/>
      <c r="G59" s="3"/>
      <c r="H59" s="3"/>
      <c r="P59" s="3"/>
      <c r="Q59" s="3"/>
      <c r="R59" s="3"/>
      <c r="S59" s="3"/>
      <c r="T59" s="3"/>
      <c r="U59" s="3"/>
      <c r="V59" s="3"/>
      <c r="W59" s="3"/>
      <c r="X59" s="3"/>
      <c r="Y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1.1" customHeight="1">
      <c r="E60" s="3"/>
      <c r="F60" s="3"/>
      <c r="G60" s="3"/>
      <c r="H60" s="3"/>
      <c r="P60" s="3"/>
      <c r="Q60" s="3"/>
      <c r="R60" s="3"/>
      <c r="S60" s="3"/>
      <c r="T60" s="3"/>
      <c r="U60" s="3"/>
      <c r="V60" s="3"/>
      <c r="W60" s="3"/>
      <c r="X60" s="3"/>
      <c r="Y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9.9499999999999993" customHeight="1">
      <c r="A61" s="2" t="s">
        <v>105</v>
      </c>
    </row>
  </sheetData>
  <sheetProtection sheet="1" objects="1" scenarios="1"/>
  <printOptions horizontalCentered="1" verticalCentered="1"/>
  <pageMargins left="0.25" right="0.25" top="0.75" bottom="1.0416666666666666E-2" header="0.3" footer="0.3"/>
  <pageSetup paperSize="5" fitToHeight="0" orientation="landscape" r:id="rId1"/>
  <headerFooter scaleWithDoc="0">
    <oddHeader>&amp;L&amp;G</oddHeader>
  </headerFooter>
  <rowBreaks count="1" manualBreakCount="1">
    <brk id="4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"/>
  <sheetViews>
    <sheetView zoomScale="130" zoomScaleNormal="130" workbookViewId="0">
      <selection activeCell="U29" sqref="U29"/>
    </sheetView>
  </sheetViews>
  <sheetFormatPr defaultColWidth="12" defaultRowHeight="12.75"/>
  <cols>
    <col min="1" max="1" width="37.1640625" customWidth="1"/>
    <col min="6" max="6" width="4.6640625" customWidth="1"/>
    <col min="7" max="7" width="12" hidden="1" customWidth="1"/>
    <col min="8" max="8" width="8.5" hidden="1" customWidth="1"/>
    <col min="9" max="10" width="12" hidden="1" customWidth="1"/>
  </cols>
  <sheetData>
    <row r="1" spans="1:13">
      <c r="A1" s="4" t="s">
        <v>106</v>
      </c>
      <c r="B1" s="35" t="s">
        <v>107</v>
      </c>
      <c r="C1" s="36"/>
      <c r="D1" s="36"/>
      <c r="E1" s="36"/>
      <c r="F1" s="36"/>
      <c r="G1" s="36"/>
      <c r="H1" s="36"/>
      <c r="I1" s="36"/>
      <c r="J1" s="37"/>
      <c r="K1" s="38" t="s">
        <v>108</v>
      </c>
      <c r="L1" s="39"/>
      <c r="M1" s="39"/>
    </row>
    <row r="2" spans="1:13">
      <c r="A2" s="1" t="s">
        <v>109</v>
      </c>
      <c r="B2" s="40" t="s">
        <v>110</v>
      </c>
      <c r="C2" s="41"/>
      <c r="D2" s="41"/>
      <c r="E2" s="41"/>
      <c r="F2" s="41"/>
      <c r="G2" s="41"/>
      <c r="H2" s="41"/>
      <c r="I2" s="41"/>
      <c r="J2" s="42"/>
      <c r="K2" s="43" t="s">
        <v>111</v>
      </c>
      <c r="L2" s="44"/>
      <c r="M2" s="44"/>
    </row>
    <row r="3" spans="1:13">
      <c r="A3" s="1" t="s">
        <v>112</v>
      </c>
      <c r="B3" s="40" t="s">
        <v>113</v>
      </c>
      <c r="C3" s="41"/>
      <c r="D3" s="41"/>
      <c r="E3" s="41"/>
      <c r="F3" s="41"/>
      <c r="G3" s="41"/>
      <c r="H3" s="41"/>
      <c r="I3" s="41"/>
      <c r="J3" s="42"/>
      <c r="K3" s="43" t="s">
        <v>114</v>
      </c>
      <c r="L3" s="44"/>
      <c r="M3" s="44"/>
    </row>
    <row r="4" spans="1:13">
      <c r="A4" s="1" t="s">
        <v>115</v>
      </c>
      <c r="B4" s="40" t="s">
        <v>116</v>
      </c>
      <c r="C4" s="41"/>
      <c r="D4" s="41"/>
      <c r="E4" s="41"/>
      <c r="F4" s="41"/>
      <c r="G4" s="41"/>
      <c r="H4" s="41"/>
      <c r="I4" s="41"/>
      <c r="J4" s="42"/>
      <c r="K4" s="43" t="s">
        <v>117</v>
      </c>
      <c r="L4" s="44"/>
      <c r="M4" s="44"/>
    </row>
    <row r="5" spans="1:13">
      <c r="A5" s="1" t="s">
        <v>118</v>
      </c>
      <c r="B5" s="40" t="s">
        <v>119</v>
      </c>
      <c r="C5" s="41"/>
      <c r="D5" s="41"/>
      <c r="E5" s="41"/>
      <c r="F5" s="41"/>
      <c r="G5" s="41"/>
      <c r="H5" s="41"/>
      <c r="I5" s="41"/>
      <c r="J5" s="42"/>
      <c r="K5" s="43" t="s">
        <v>120</v>
      </c>
      <c r="L5" s="44"/>
      <c r="M5" s="44"/>
    </row>
    <row r="6" spans="1:13">
      <c r="A6" s="1" t="s">
        <v>121</v>
      </c>
      <c r="B6" s="40" t="s">
        <v>122</v>
      </c>
      <c r="C6" s="41"/>
      <c r="D6" s="41"/>
      <c r="E6" s="41"/>
      <c r="F6" s="41"/>
      <c r="G6" s="41"/>
      <c r="H6" s="41"/>
      <c r="I6" s="41"/>
      <c r="J6" s="42"/>
      <c r="K6" s="43" t="s">
        <v>123</v>
      </c>
      <c r="L6" s="44"/>
      <c r="M6" s="44"/>
    </row>
    <row r="7" spans="1:13">
      <c r="A7" s="1" t="s">
        <v>124</v>
      </c>
      <c r="B7" s="40" t="s">
        <v>125</v>
      </c>
      <c r="C7" s="41"/>
      <c r="D7" s="41"/>
      <c r="E7" s="41"/>
      <c r="F7" s="41"/>
      <c r="G7" s="41"/>
      <c r="H7" s="41"/>
      <c r="I7" s="41"/>
      <c r="J7" s="42"/>
      <c r="K7" s="43" t="s">
        <v>126</v>
      </c>
      <c r="L7" s="44"/>
      <c r="M7" s="44"/>
    </row>
    <row r="8" spans="1:13">
      <c r="A8" s="1" t="s">
        <v>127</v>
      </c>
      <c r="B8" s="40" t="s">
        <v>128</v>
      </c>
      <c r="C8" s="41"/>
      <c r="D8" s="41"/>
      <c r="E8" s="41"/>
      <c r="F8" s="41"/>
      <c r="G8" s="41"/>
      <c r="H8" s="41"/>
      <c r="I8" s="41"/>
      <c r="J8" s="42"/>
      <c r="K8" s="43" t="s">
        <v>129</v>
      </c>
      <c r="L8" s="44"/>
      <c r="M8" s="44"/>
    </row>
    <row r="9" spans="1:13">
      <c r="A9" s="1" t="s">
        <v>130</v>
      </c>
      <c r="B9" s="40" t="s">
        <v>131</v>
      </c>
      <c r="C9" s="41"/>
      <c r="D9" s="41"/>
      <c r="E9" s="41"/>
      <c r="F9" s="41"/>
      <c r="G9" s="41"/>
      <c r="H9" s="41"/>
      <c r="I9" s="41"/>
      <c r="J9" s="42"/>
      <c r="K9" s="43" t="s">
        <v>132</v>
      </c>
      <c r="L9" s="44"/>
      <c r="M9" s="44"/>
    </row>
    <row r="10" spans="1:13">
      <c r="A10" s="1" t="s">
        <v>133</v>
      </c>
      <c r="B10" s="40" t="s">
        <v>134</v>
      </c>
      <c r="C10" s="41"/>
      <c r="D10" s="41"/>
      <c r="E10" s="41"/>
      <c r="F10" s="41"/>
      <c r="G10" s="41"/>
      <c r="H10" s="41"/>
      <c r="I10" s="41"/>
      <c r="J10" s="42"/>
      <c r="K10" s="43" t="s">
        <v>135</v>
      </c>
      <c r="L10" s="44"/>
      <c r="M10" s="44"/>
    </row>
    <row r="11" spans="1:13">
      <c r="A11" s="1" t="s">
        <v>136</v>
      </c>
      <c r="B11" s="40" t="s">
        <v>137</v>
      </c>
      <c r="C11" s="41"/>
      <c r="D11" s="41"/>
      <c r="E11" s="41"/>
      <c r="F11" s="41"/>
      <c r="G11" s="41"/>
      <c r="H11" s="41"/>
      <c r="I11" s="41"/>
      <c r="J11" s="42"/>
      <c r="K11" s="43" t="s">
        <v>138</v>
      </c>
      <c r="L11" s="44"/>
      <c r="M11" s="44"/>
    </row>
    <row r="12" spans="1:13">
      <c r="A12" s="1" t="s">
        <v>139</v>
      </c>
      <c r="B12" s="40" t="s">
        <v>140</v>
      </c>
      <c r="C12" s="41"/>
      <c r="D12" s="41"/>
      <c r="E12" s="41"/>
      <c r="F12" s="41"/>
      <c r="G12" s="41"/>
      <c r="H12" s="41"/>
      <c r="I12" s="41"/>
      <c r="J12" s="42"/>
      <c r="K12" s="43" t="s">
        <v>141</v>
      </c>
      <c r="L12" s="44"/>
      <c r="M12" s="44"/>
    </row>
  </sheetData>
  <sheetProtection sheet="1" objects="1" scenarios="1"/>
  <mergeCells count="24">
    <mergeCell ref="B10:J10"/>
    <mergeCell ref="K10:M10"/>
    <mergeCell ref="B11:J11"/>
    <mergeCell ref="K11:M11"/>
    <mergeCell ref="B12:J12"/>
    <mergeCell ref="K12:M12"/>
    <mergeCell ref="B7:J7"/>
    <mergeCell ref="K7:M7"/>
    <mergeCell ref="B8:J8"/>
    <mergeCell ref="K8:M8"/>
    <mergeCell ref="B9:J9"/>
    <mergeCell ref="K9:M9"/>
    <mergeCell ref="B4:J4"/>
    <mergeCell ref="K4:M4"/>
    <mergeCell ref="B5:J5"/>
    <mergeCell ref="K5:M5"/>
    <mergeCell ref="B6:J6"/>
    <mergeCell ref="K6:M6"/>
    <mergeCell ref="B1:J1"/>
    <mergeCell ref="K1:M1"/>
    <mergeCell ref="B2:J2"/>
    <mergeCell ref="K2:M2"/>
    <mergeCell ref="B3:J3"/>
    <mergeCell ref="K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11"/>
  <sheetViews>
    <sheetView topLeftCell="A2192" workbookViewId="0">
      <selection activeCell="U29" sqref="U29"/>
    </sheetView>
  </sheetViews>
  <sheetFormatPr defaultColWidth="12" defaultRowHeight="12.75"/>
  <cols>
    <col min="4" max="4" width="66.33203125" style="12" bestFit="1" customWidth="1"/>
    <col min="5" max="5" width="66.33203125" bestFit="1" customWidth="1"/>
  </cols>
  <sheetData>
    <row r="1" spans="1:7" ht="15.75">
      <c r="A1" s="13" t="s">
        <v>142</v>
      </c>
      <c r="B1" s="13" t="s">
        <v>143</v>
      </c>
      <c r="C1" s="13" t="s">
        <v>6</v>
      </c>
      <c r="D1" s="14" t="s">
        <v>144</v>
      </c>
      <c r="E1" s="15" t="s">
        <v>145</v>
      </c>
      <c r="F1" s="15" t="s">
        <v>146</v>
      </c>
      <c r="G1" s="13" t="s">
        <v>147</v>
      </c>
    </row>
    <row r="2" spans="1:7" ht="15.75">
      <c r="A2">
        <v>1</v>
      </c>
      <c r="B2" t="str">
        <f>D2&amp;C2&amp;E2</f>
        <v>CLSC de Hochelaga-Maisonneuve#CLSC Olivier-Guimond</v>
      </c>
      <c r="C2" s="13" t="s">
        <v>6</v>
      </c>
      <c r="D2" s="16" t="s">
        <v>11</v>
      </c>
      <c r="E2" s="16" t="s">
        <v>12</v>
      </c>
      <c r="F2" s="15">
        <f>'Table 1'!B3</f>
        <v>4.0999999999999996</v>
      </c>
      <c r="G2" s="13">
        <v>4.0999999999999996</v>
      </c>
    </row>
    <row r="3" spans="1:7" ht="15.75">
      <c r="A3">
        <v>2</v>
      </c>
      <c r="B3" t="str">
        <f t="shared" ref="B3:B67" si="0">D3&amp;C3&amp;E3</f>
        <v>CLSC de Hochelaga-Maisonneuve#CLSC de Rosemont</v>
      </c>
      <c r="C3" s="13" t="s">
        <v>6</v>
      </c>
      <c r="D3" s="16" t="s">
        <v>11</v>
      </c>
      <c r="E3" s="16" t="s">
        <v>13</v>
      </c>
      <c r="F3" s="15">
        <f>'Table 1'!B4</f>
        <v>2.8</v>
      </c>
      <c r="G3">
        <v>2.8</v>
      </c>
    </row>
    <row r="4" spans="1:7" ht="15.75">
      <c r="A4">
        <v>3</v>
      </c>
      <c r="B4" t="str">
        <f t="shared" si="0"/>
        <v>CLSC de Hochelaga-Maisonneuve#CLSC de Mercier-Est</v>
      </c>
      <c r="C4" s="13" t="s">
        <v>6</v>
      </c>
      <c r="D4" s="16" t="s">
        <v>11</v>
      </c>
      <c r="E4" s="16" t="s">
        <v>14</v>
      </c>
      <c r="F4" s="15">
        <f>'Table 1'!B5</f>
        <v>8.1</v>
      </c>
      <c r="G4">
        <v>8.1</v>
      </c>
    </row>
    <row r="5" spans="1:7" ht="15.75">
      <c r="A5">
        <v>4</v>
      </c>
      <c r="B5" t="str">
        <f t="shared" si="0"/>
        <v>CLSC de Hochelaga-Maisonneuve#CLSC de Saint-Léonard</v>
      </c>
      <c r="C5" s="13" t="s">
        <v>6</v>
      </c>
      <c r="D5" s="16" t="s">
        <v>11</v>
      </c>
      <c r="E5" s="16" t="s">
        <v>15</v>
      </c>
      <c r="F5" s="15">
        <f>'Table 1'!B6</f>
        <v>7.5</v>
      </c>
      <c r="G5">
        <v>7.5</v>
      </c>
    </row>
    <row r="6" spans="1:7" ht="15.75">
      <c r="A6">
        <v>5</v>
      </c>
      <c r="B6" t="str">
        <f t="shared" si="0"/>
        <v>CLSC de Hochelaga-Maisonneuve#CLSC de Saint-Michel</v>
      </c>
      <c r="C6" s="13" t="s">
        <v>6</v>
      </c>
      <c r="D6" s="16" t="s">
        <v>11</v>
      </c>
      <c r="E6" s="16" t="s">
        <v>16</v>
      </c>
      <c r="F6" s="15">
        <f>'Table 1'!B7</f>
        <v>6.4</v>
      </c>
      <c r="G6">
        <v>6.4</v>
      </c>
    </row>
    <row r="7" spans="1:7" ht="15.75">
      <c r="A7">
        <v>6</v>
      </c>
      <c r="B7" t="str">
        <f t="shared" si="0"/>
        <v>CLSC de Hochelaga-Maisonneuve#Installation Tricentenaire</v>
      </c>
      <c r="C7" s="13" t="s">
        <v>6</v>
      </c>
      <c r="D7" s="16" t="s">
        <v>11</v>
      </c>
      <c r="E7" s="16" t="s">
        <v>17</v>
      </c>
      <c r="F7" s="15">
        <f>'Table 1'!B8</f>
        <v>14.4</v>
      </c>
      <c r="G7">
        <v>14.4</v>
      </c>
    </row>
    <row r="8" spans="1:7" ht="15.75">
      <c r="A8">
        <v>7</v>
      </c>
      <c r="B8" t="str">
        <f t="shared" si="0"/>
        <v>CLSC de Hochelaga-Maisonneuve#Centre d'hébergement Robert-Cliche</v>
      </c>
      <c r="C8" s="13" t="s">
        <v>6</v>
      </c>
      <c r="D8" s="16" t="s">
        <v>11</v>
      </c>
      <c r="E8" s="16" t="s">
        <v>18</v>
      </c>
      <c r="F8" s="15">
        <f>'Table 1'!B9</f>
        <v>3.6</v>
      </c>
      <c r="G8">
        <v>3.6</v>
      </c>
    </row>
    <row r="9" spans="1:7" ht="15.75">
      <c r="A9">
        <v>8</v>
      </c>
      <c r="B9" t="str">
        <f t="shared" si="0"/>
        <v>CLSC de Hochelaga-Maisonneuve#Centre d'hébergement Marie-Rollet</v>
      </c>
      <c r="C9" s="13" t="s">
        <v>6</v>
      </c>
      <c r="D9" s="16" t="s">
        <v>11</v>
      </c>
      <c r="E9" s="16" t="s">
        <v>19</v>
      </c>
      <c r="F9" s="15">
        <f>'Table 1'!B10</f>
        <v>4.5</v>
      </c>
      <c r="G9">
        <v>4.5</v>
      </c>
    </row>
    <row r="10" spans="1:7" ht="15.75">
      <c r="A10">
        <v>9</v>
      </c>
      <c r="B10" t="str">
        <f t="shared" si="0"/>
        <v>CLSC de Hochelaga-Maisonneuve#Centre d'hébergement Éloria-Lepage</v>
      </c>
      <c r="C10" s="13" t="s">
        <v>6</v>
      </c>
      <c r="D10" s="16" t="s">
        <v>11</v>
      </c>
      <c r="E10" s="16" t="s">
        <v>20</v>
      </c>
      <c r="F10" s="15">
        <f>'Table 1'!B11</f>
        <v>3.8</v>
      </c>
      <c r="G10">
        <v>3.8</v>
      </c>
    </row>
    <row r="11" spans="1:7" ht="15.75">
      <c r="A11">
        <v>10</v>
      </c>
      <c r="B11" t="str">
        <f t="shared" si="0"/>
        <v>CLSC de Hochelaga-Maisonneuve#Centre d'hébergement J.-Henri-Charbonneau</v>
      </c>
      <c r="C11" s="13" t="s">
        <v>6</v>
      </c>
      <c r="D11" s="16" t="s">
        <v>11</v>
      </c>
      <c r="E11" s="16" t="s">
        <v>21</v>
      </c>
      <c r="F11" s="15">
        <f>'Table 1'!B12</f>
        <v>2.2999999999999998</v>
      </c>
      <c r="G11">
        <v>2.2999999999999998</v>
      </c>
    </row>
    <row r="12" spans="1:7" ht="15.75">
      <c r="A12">
        <v>11</v>
      </c>
      <c r="B12" t="str">
        <f t="shared" si="0"/>
        <v>CLSC de Hochelaga-Maisonneuve#Centre d'hébergement Nicolet</v>
      </c>
      <c r="C12" s="13" t="s">
        <v>6</v>
      </c>
      <c r="D12" s="16" t="s">
        <v>11</v>
      </c>
      <c r="E12" s="16" t="s">
        <v>22</v>
      </c>
      <c r="F12" s="15">
        <f>'Table 1'!B13</f>
        <v>1.4</v>
      </c>
      <c r="G12">
        <v>1.4</v>
      </c>
    </row>
    <row r="13" spans="1:7" ht="15.75">
      <c r="A13">
        <v>12</v>
      </c>
      <c r="B13" t="str">
        <f t="shared" si="0"/>
        <v>CLSC de Hochelaga-Maisonneuve#Centre d'hébergement Jeanne-Le Ber</v>
      </c>
      <c r="C13" s="13" t="s">
        <v>6</v>
      </c>
      <c r="D13" s="16" t="s">
        <v>11</v>
      </c>
      <c r="E13" s="16" t="s">
        <v>23</v>
      </c>
      <c r="F13" s="15">
        <f>'Table 1'!B14</f>
        <v>5.0999999999999996</v>
      </c>
      <c r="G13">
        <v>5.0999999999999996</v>
      </c>
    </row>
    <row r="14" spans="1:7" ht="15.75">
      <c r="A14">
        <v>13</v>
      </c>
      <c r="B14" t="str">
        <f t="shared" si="0"/>
        <v>CLSC de Hochelaga-Maisonneuve#Centre d'hébergement Benjamin-Victor-Rousselot</v>
      </c>
      <c r="C14" s="13" t="s">
        <v>6</v>
      </c>
      <c r="D14" s="16" t="s">
        <v>11</v>
      </c>
      <c r="E14" s="16" t="s">
        <v>24</v>
      </c>
      <c r="F14" s="15">
        <f>'Table 1'!B15</f>
        <v>3.5</v>
      </c>
      <c r="G14">
        <v>3.5</v>
      </c>
    </row>
    <row r="15" spans="1:7" ht="15.75">
      <c r="A15">
        <v>14</v>
      </c>
      <c r="B15" t="str">
        <f t="shared" si="0"/>
        <v>CLSC de Hochelaga-Maisonneuve#CHSLD François-Séguenot</v>
      </c>
      <c r="C15" s="13" t="s">
        <v>6</v>
      </c>
      <c r="D15" s="16" t="s">
        <v>11</v>
      </c>
      <c r="E15" s="16" t="s">
        <v>25</v>
      </c>
      <c r="F15" s="15">
        <f>'Table 1'!B16</f>
        <v>15</v>
      </c>
      <c r="G15">
        <v>15</v>
      </c>
    </row>
    <row r="16" spans="1:7" ht="15.75">
      <c r="A16">
        <v>15</v>
      </c>
      <c r="B16" t="str">
        <f t="shared" si="0"/>
        <v>CLSC de Hochelaga-Maisonneuve#CHSLD Dante</v>
      </c>
      <c r="C16" s="13" t="s">
        <v>6</v>
      </c>
      <c r="D16" s="16" t="s">
        <v>11</v>
      </c>
      <c r="E16" s="16" t="s">
        <v>26</v>
      </c>
      <c r="F16" s="15">
        <f>'Table 1'!B17</f>
        <v>5.3</v>
      </c>
      <c r="G16">
        <v>5.3</v>
      </c>
    </row>
    <row r="17" spans="1:7" ht="15.75">
      <c r="A17">
        <v>16</v>
      </c>
      <c r="B17" t="str">
        <f t="shared" si="0"/>
        <v>CLSC de Hochelaga-Maisonneuve#CHSLD Judith-Jasmin</v>
      </c>
      <c r="C17" s="13" t="s">
        <v>6</v>
      </c>
      <c r="D17" s="16" t="s">
        <v>11</v>
      </c>
      <c r="E17" s="16" t="s">
        <v>27</v>
      </c>
      <c r="F17" s="15">
        <f>'Table 1'!B18</f>
        <v>7.5</v>
      </c>
      <c r="G17">
        <v>7.5</v>
      </c>
    </row>
    <row r="18" spans="1:7" ht="15.75">
      <c r="A18">
        <v>17</v>
      </c>
      <c r="B18" t="str">
        <f t="shared" si="0"/>
        <v>CLSC de Hochelaga-Maisonneuve#CLSC de l'Est-de-Montréal</v>
      </c>
      <c r="C18" s="13" t="s">
        <v>6</v>
      </c>
      <c r="D18" s="16" t="s">
        <v>11</v>
      </c>
      <c r="E18" s="16" t="s">
        <v>28</v>
      </c>
      <c r="F18" s="15">
        <f>'Table 1'!B19</f>
        <v>15.1</v>
      </c>
      <c r="G18">
        <v>15.1</v>
      </c>
    </row>
    <row r="19" spans="1:7" ht="15.75">
      <c r="A19">
        <v>18</v>
      </c>
      <c r="B19" t="str">
        <f t="shared" si="0"/>
        <v>CLSC de Hochelaga-Maisonneuve#CLSC de Rivière-des-Prairies</v>
      </c>
      <c r="C19" s="13" t="s">
        <v>6</v>
      </c>
      <c r="D19" s="16" t="s">
        <v>11</v>
      </c>
      <c r="E19" s="16" t="s">
        <v>29</v>
      </c>
      <c r="F19" s="15">
        <f>'Table 1'!B20</f>
        <v>14.7</v>
      </c>
      <c r="G19">
        <v>14.7</v>
      </c>
    </row>
    <row r="20" spans="1:7" ht="15.75">
      <c r="A20">
        <v>19</v>
      </c>
      <c r="B20" t="str">
        <f t="shared" si="0"/>
        <v>CLSC de Hochelaga-Maisonneuve#CHSLD Jean-Hubert-Biermans</v>
      </c>
      <c r="C20" s="13" t="s">
        <v>6</v>
      </c>
      <c r="D20" s="16" t="s">
        <v>11</v>
      </c>
      <c r="E20" s="16" t="s">
        <v>30</v>
      </c>
      <c r="F20" s="15">
        <f>'Table 1'!B21</f>
        <v>6.2</v>
      </c>
      <c r="G20">
        <v>6.2</v>
      </c>
    </row>
    <row r="21" spans="1:7" ht="15.75">
      <c r="A21">
        <v>20</v>
      </c>
      <c r="B21" t="str">
        <f t="shared" si="0"/>
        <v>CLSC de Hochelaga-Maisonneuve#CHSLD Pierre-Joseph-Triest</v>
      </c>
      <c r="C21" s="13" t="s">
        <v>6</v>
      </c>
      <c r="D21" s="16" t="s">
        <v>11</v>
      </c>
      <c r="E21" s="16" t="s">
        <v>31</v>
      </c>
      <c r="F21" s="15">
        <f>'Table 1'!B22</f>
        <v>7.1</v>
      </c>
      <c r="G21">
        <v>7.1</v>
      </c>
    </row>
    <row r="22" spans="1:7" ht="15.75">
      <c r="A22">
        <v>21</v>
      </c>
      <c r="B22" t="str">
        <f t="shared" si="0"/>
        <v>CLSC de Hochelaga-Maisonneuve#CHSLD de Saint-Michel (Centre administratif)</v>
      </c>
      <c r="C22" s="13" t="s">
        <v>6</v>
      </c>
      <c r="D22" s="16" t="s">
        <v>11</v>
      </c>
      <c r="E22" s="16" t="s">
        <v>32</v>
      </c>
      <c r="F22" s="15">
        <f>'Table 1'!B23</f>
        <v>6.7</v>
      </c>
      <c r="G22">
        <v>6.7</v>
      </c>
    </row>
    <row r="23" spans="1:7" ht="15.75">
      <c r="A23">
        <v>22</v>
      </c>
      <c r="B23" t="str">
        <f t="shared" si="0"/>
        <v>CLSC de Hochelaga-Maisonneuve#CHSLD Joseph-François-Perrault</v>
      </c>
      <c r="C23" s="13" t="s">
        <v>6</v>
      </c>
      <c r="D23" s="16" t="s">
        <v>11</v>
      </c>
      <c r="E23" s="16" t="s">
        <v>33</v>
      </c>
      <c r="F23" s="15">
        <f>'Table 1'!B24</f>
        <v>5.8</v>
      </c>
      <c r="G23">
        <v>5.8</v>
      </c>
    </row>
    <row r="24" spans="1:7" ht="15.75">
      <c r="A24">
        <v>23</v>
      </c>
      <c r="B24" t="str">
        <f t="shared" si="0"/>
        <v>CLSC de Hochelaga-Maisonneuve#CHSLD Polonais Marie-Curie-Sklodowska</v>
      </c>
      <c r="C24" s="13" t="s">
        <v>6</v>
      </c>
      <c r="D24" s="16" t="s">
        <v>11</v>
      </c>
      <c r="E24" s="16" t="s">
        <v>34</v>
      </c>
      <c r="F24" s="15">
        <f>'Table 1'!B25</f>
        <v>6</v>
      </c>
      <c r="G24">
        <v>6</v>
      </c>
    </row>
    <row r="25" spans="1:7" ht="15.75">
      <c r="A25">
        <v>24</v>
      </c>
      <c r="B25" t="str">
        <f t="shared" si="0"/>
        <v>CLSC de Hochelaga-Maisonneuve#Hôpital Maisonneuve-Rosemont</v>
      </c>
      <c r="C25" s="13" t="s">
        <v>6</v>
      </c>
      <c r="D25" s="16" t="s">
        <v>11</v>
      </c>
      <c r="E25" s="16" t="s">
        <v>35</v>
      </c>
      <c r="F25" s="15">
        <f>'Table 1'!B26</f>
        <v>4.5</v>
      </c>
      <c r="G25">
        <v>4.5</v>
      </c>
    </row>
    <row r="26" spans="1:7" ht="15.75">
      <c r="A26">
        <v>25</v>
      </c>
      <c r="B26" t="str">
        <f t="shared" si="0"/>
        <v>CLSC de Hochelaga-Maisonneuve#Pavillon Rosemont de Maisonneuve-Rosemont</v>
      </c>
      <c r="C26" s="13" t="s">
        <v>6</v>
      </c>
      <c r="D26" s="16" t="s">
        <v>11</v>
      </c>
      <c r="E26" s="16" t="s">
        <v>36</v>
      </c>
      <c r="F26" s="15">
        <f>'Table 1'!B27</f>
        <v>4.5999999999999996</v>
      </c>
      <c r="G26">
        <v>4.5999999999999996</v>
      </c>
    </row>
    <row r="27" spans="1:7" ht="15.75">
      <c r="A27">
        <v>26</v>
      </c>
      <c r="B27" t="str">
        <f t="shared" si="0"/>
        <v>CLSC de Hochelaga-Maisonneuve#Pavillon Rachel-Tourigny</v>
      </c>
      <c r="C27" s="13" t="s">
        <v>6</v>
      </c>
      <c r="D27" s="16" t="s">
        <v>11</v>
      </c>
      <c r="E27" s="16" t="s">
        <v>37</v>
      </c>
      <c r="F27" s="15">
        <f>'Table 1'!B28</f>
        <v>3.7</v>
      </c>
      <c r="G27">
        <v>3.7</v>
      </c>
    </row>
    <row r="28" spans="1:7" ht="15.75">
      <c r="A28">
        <v>27</v>
      </c>
      <c r="B28" t="str">
        <f t="shared" si="0"/>
        <v>CLSC de Hochelaga-Maisonneuve#Hôpital Santa-Cabrini</v>
      </c>
      <c r="C28" s="13" t="s">
        <v>6</v>
      </c>
      <c r="D28" s="16" t="s">
        <v>11</v>
      </c>
      <c r="E28" s="16" t="s">
        <v>38</v>
      </c>
      <c r="F28" s="15">
        <f>'Table 1'!B29</f>
        <v>5.4</v>
      </c>
      <c r="G28">
        <v>5.4</v>
      </c>
    </row>
    <row r="29" spans="1:7" ht="15.75">
      <c r="A29">
        <v>28</v>
      </c>
      <c r="B29" t="str">
        <f t="shared" si="0"/>
        <v>CLSC de Hochelaga-Maisonneuve#Institut universitaire en santé mentale de Montréal</v>
      </c>
      <c r="C29" s="13" t="s">
        <v>6</v>
      </c>
      <c r="D29" s="16" t="s">
        <v>11</v>
      </c>
      <c r="E29" s="16" t="s">
        <v>39</v>
      </c>
      <c r="F29" s="15">
        <f>'Table 1'!B30</f>
        <v>4.8</v>
      </c>
      <c r="G29">
        <v>4.8</v>
      </c>
    </row>
    <row r="30" spans="1:7" ht="15.75">
      <c r="A30">
        <v>29</v>
      </c>
      <c r="B30" t="str">
        <f t="shared" si="0"/>
        <v>CLSC de Hochelaga-Maisonneuve#Centre de recherche Fernand-Séguin</v>
      </c>
      <c r="C30" s="13" t="s">
        <v>6</v>
      </c>
      <c r="D30" s="16" t="s">
        <v>11</v>
      </c>
      <c r="E30" s="16" t="s">
        <v>40</v>
      </c>
      <c r="F30" s="15">
        <f>'Table 1'!B31</f>
        <v>4.5999999999999996</v>
      </c>
      <c r="G30">
        <v>4.5999999999999996</v>
      </c>
    </row>
    <row r="31" spans="1:7" ht="15.75">
      <c r="A31">
        <v>30</v>
      </c>
      <c r="B31" t="str">
        <f t="shared" si="0"/>
        <v>CLSC de Hochelaga-Maisonneuve#La Relance</v>
      </c>
      <c r="C31" s="13" t="s">
        <v>6</v>
      </c>
      <c r="D31" s="16" t="s">
        <v>11</v>
      </c>
      <c r="E31" s="16" t="s">
        <v>41</v>
      </c>
      <c r="F31" s="15">
        <f>'Table 1'!B32</f>
        <v>11.6</v>
      </c>
      <c r="G31">
        <v>11.6</v>
      </c>
    </row>
    <row r="32" spans="1:7" ht="15.75">
      <c r="A32">
        <v>31</v>
      </c>
      <c r="B32" t="str">
        <f t="shared" si="0"/>
        <v>CLSC de Hochelaga-Maisonneuve#Ste-Claire</v>
      </c>
      <c r="C32" s="13" t="s">
        <v>6</v>
      </c>
      <c r="D32" s="16" t="s">
        <v>11</v>
      </c>
      <c r="E32" s="16" t="s">
        <v>42</v>
      </c>
      <c r="F32" s="15">
        <f>'Table 1'!B33</f>
        <v>8.1999999999999993</v>
      </c>
      <c r="G32">
        <v>8.1999999999999993</v>
      </c>
    </row>
    <row r="33" spans="1:7" ht="15.75">
      <c r="A33">
        <v>32</v>
      </c>
      <c r="B33" t="str">
        <f t="shared" si="0"/>
        <v>CLSC de Hochelaga-Maisonneuve#Du Marché</v>
      </c>
      <c r="C33" s="13" t="s">
        <v>6</v>
      </c>
      <c r="D33" s="16" t="s">
        <v>11</v>
      </c>
      <c r="E33" s="16" t="s">
        <v>43</v>
      </c>
      <c r="F33" s="15">
        <f>'Table 1'!B34</f>
        <v>1.2</v>
      </c>
      <c r="G33">
        <v>1.2</v>
      </c>
    </row>
    <row r="34" spans="1:7" ht="15.75">
      <c r="A34">
        <v>33</v>
      </c>
      <c r="B34" t="str">
        <f t="shared" si="0"/>
        <v>CLSC de Hochelaga-Maisonneuve#Le Ponceau</v>
      </c>
      <c r="C34" s="13" t="s">
        <v>6</v>
      </c>
      <c r="D34" s="16" t="s">
        <v>11</v>
      </c>
      <c r="E34" s="16" t="s">
        <v>44</v>
      </c>
      <c r="F34" s="15">
        <f>'Table 1'!B35</f>
        <v>6.1</v>
      </c>
      <c r="G34">
        <v>6.1</v>
      </c>
    </row>
    <row r="35" spans="1:7" ht="15.75">
      <c r="A35">
        <v>34</v>
      </c>
      <c r="B35" t="str">
        <f t="shared" si="0"/>
        <v>CLSC de Hochelaga-Maisonneuve#Valdombre</v>
      </c>
      <c r="C35" s="13" t="s">
        <v>6</v>
      </c>
      <c r="D35" s="16" t="s">
        <v>11</v>
      </c>
      <c r="E35" s="16" t="s">
        <v>45</v>
      </c>
      <c r="F35" s="15">
        <f>'Table 1'!B36</f>
        <v>9.3000000000000007</v>
      </c>
      <c r="G35">
        <v>9.3000000000000007</v>
      </c>
    </row>
    <row r="36" spans="1:7" ht="15.75">
      <c r="A36">
        <v>35</v>
      </c>
      <c r="B36" t="str">
        <f t="shared" si="0"/>
        <v>CLSC de Hochelaga-Maisonneuve#La Petite-Patrie</v>
      </c>
      <c r="C36" s="13" t="s">
        <v>6</v>
      </c>
      <c r="D36" s="16" t="s">
        <v>11</v>
      </c>
      <c r="E36" s="16" t="s">
        <v>46</v>
      </c>
      <c r="F36" s="15">
        <f>'Table 1'!B37</f>
        <v>5.4</v>
      </c>
      <c r="G36">
        <v>5.4</v>
      </c>
    </row>
    <row r="37" spans="1:7" ht="15.75">
      <c r="A37">
        <v>36</v>
      </c>
      <c r="B37" t="str">
        <f t="shared" si="0"/>
        <v>CLSC de Hochelaga-Maisonneuve#Paul-Pau</v>
      </c>
      <c r="C37" s="13" t="s">
        <v>6</v>
      </c>
      <c r="D37" s="16" t="s">
        <v>11</v>
      </c>
      <c r="E37" s="16" t="s">
        <v>47</v>
      </c>
      <c r="F37" s="15">
        <f>'Table 1'!B38</f>
        <v>7.4</v>
      </c>
      <c r="G37">
        <v>7.4</v>
      </c>
    </row>
    <row r="38" spans="1:7" ht="15.75">
      <c r="A38">
        <v>37</v>
      </c>
      <c r="B38" t="str">
        <f t="shared" si="0"/>
        <v>CLSC de Hochelaga-Maisonneuve#5927 Viau</v>
      </c>
      <c r="C38" s="13" t="s">
        <v>6</v>
      </c>
      <c r="D38" s="16" t="s">
        <v>11</v>
      </c>
      <c r="E38" s="16" t="s">
        <v>48</v>
      </c>
      <c r="F38" s="15">
        <f>'Table 1'!B39</f>
        <v>4</v>
      </c>
      <c r="G38">
        <v>4</v>
      </c>
    </row>
    <row r="39" spans="1:7" ht="15.75">
      <c r="A39">
        <v>38</v>
      </c>
      <c r="B39" t="str">
        <f t="shared" si="0"/>
        <v>CLSC de Hochelaga-Maisonneuve#Poupart</v>
      </c>
      <c r="C39" s="13" t="s">
        <v>6</v>
      </c>
      <c r="D39" s="16" t="s">
        <v>11</v>
      </c>
      <c r="E39" s="16" t="s">
        <v>49</v>
      </c>
      <c r="F39" s="15">
        <f>'Table 1'!B40</f>
        <v>3</v>
      </c>
      <c r="G39">
        <v>3</v>
      </c>
    </row>
    <row r="40" spans="1:7" ht="15.75">
      <c r="A40">
        <v>39</v>
      </c>
      <c r="B40" t="str">
        <f t="shared" si="0"/>
        <v>CLSC de Hochelaga-Maisonneuve#5915 Viau</v>
      </c>
      <c r="C40" s="13" t="s">
        <v>6</v>
      </c>
      <c r="D40" s="16" t="s">
        <v>11</v>
      </c>
      <c r="E40" s="16" t="s">
        <v>50</v>
      </c>
      <c r="F40" s="15">
        <f>'Table 1'!B41</f>
        <v>4</v>
      </c>
      <c r="G40">
        <v>4</v>
      </c>
    </row>
    <row r="41" spans="1:7" ht="15.75">
      <c r="A41">
        <v>40</v>
      </c>
      <c r="B41" t="str">
        <f t="shared" si="0"/>
        <v>CLSC de Hochelaga-Maisonneuve#La Tourterelle</v>
      </c>
      <c r="C41" s="13" t="s">
        <v>6</v>
      </c>
      <c r="D41" s="16" t="s">
        <v>11</v>
      </c>
      <c r="E41" s="16" t="s">
        <v>51</v>
      </c>
      <c r="F41" s="15">
        <f>'Table 1'!B42</f>
        <v>1.3</v>
      </c>
      <c r="G41">
        <v>1.3</v>
      </c>
    </row>
    <row r="42" spans="1:7" ht="15.75">
      <c r="A42">
        <v>41</v>
      </c>
      <c r="B42" t="str">
        <f t="shared" si="0"/>
        <v>CLSC de Hochelaga-Maisonneuve#Charlemagne</v>
      </c>
      <c r="C42" s="13" t="s">
        <v>6</v>
      </c>
      <c r="D42" s="16" t="s">
        <v>11</v>
      </c>
      <c r="E42" s="16" t="s">
        <v>52</v>
      </c>
      <c r="F42" s="15">
        <f>'Table 1'!B43</f>
        <v>0.95</v>
      </c>
      <c r="G42">
        <v>0.95</v>
      </c>
    </row>
    <row r="43" spans="1:7" ht="15.75">
      <c r="A43">
        <v>42</v>
      </c>
      <c r="B43" t="str">
        <f t="shared" si="0"/>
        <v>CLSC de Hochelaga-Maisonneuve#Maison l'Échelon</v>
      </c>
      <c r="C43" s="13" t="s">
        <v>6</v>
      </c>
      <c r="D43" s="16" t="s">
        <v>11</v>
      </c>
      <c r="E43" s="16" t="s">
        <v>5</v>
      </c>
      <c r="F43" s="15">
        <f>'Table 1'!B44</f>
        <v>6.5</v>
      </c>
      <c r="G43">
        <v>6.5</v>
      </c>
    </row>
    <row r="44" spans="1:7" ht="15.75">
      <c r="A44">
        <v>43</v>
      </c>
      <c r="B44" t="str">
        <f t="shared" si="0"/>
        <v>CLSC de Hochelaga-Maisonneuve#L'Horizon</v>
      </c>
      <c r="C44" s="13" t="s">
        <v>6</v>
      </c>
      <c r="D44" s="16" t="s">
        <v>11</v>
      </c>
      <c r="E44" s="16" t="s">
        <v>53</v>
      </c>
      <c r="F44" s="15">
        <f>'Table 1'!B45</f>
        <v>6.8</v>
      </c>
      <c r="G44">
        <v>6.8</v>
      </c>
    </row>
    <row r="45" spans="1:7" ht="15.75">
      <c r="A45">
        <v>44</v>
      </c>
      <c r="B45" t="str">
        <f t="shared" si="0"/>
        <v>CLSC de Hochelaga-Maisonneuve#Centre de crise Émile-Nelligan</v>
      </c>
      <c r="C45" s="13" t="s">
        <v>6</v>
      </c>
      <c r="D45" s="16" t="s">
        <v>11</v>
      </c>
      <c r="E45" s="16" t="s">
        <v>54</v>
      </c>
      <c r="F45" s="15">
        <f>'Table 1'!B46</f>
        <v>6.9</v>
      </c>
      <c r="G45">
        <v>6.9</v>
      </c>
    </row>
    <row r="46" spans="1:7" ht="15.75">
      <c r="A46">
        <v>45</v>
      </c>
      <c r="B46" t="str">
        <f t="shared" si="0"/>
        <v>CLSC de Hochelaga-Maisonneuve#Coordination des ressources</v>
      </c>
      <c r="C46" s="13" t="s">
        <v>6</v>
      </c>
      <c r="D46" s="16" t="s">
        <v>11</v>
      </c>
      <c r="E46" s="16" t="s">
        <v>55</v>
      </c>
      <c r="F46" s="15">
        <f>'Table 1'!B47</f>
        <v>6.1</v>
      </c>
      <c r="G46">
        <v>6.1</v>
      </c>
    </row>
    <row r="47" spans="1:7" ht="15.75">
      <c r="A47">
        <v>46</v>
      </c>
      <c r="B47" t="str">
        <f t="shared" ref="B47" si="1">D47&amp;C47&amp;E47</f>
        <v>CLSC de Hochelaga-Maisonneuve#Installation Anjou</v>
      </c>
      <c r="C47" s="13" t="s">
        <v>6</v>
      </c>
      <c r="D47" s="16" t="s">
        <v>11</v>
      </c>
      <c r="E47" s="16" t="s">
        <v>4</v>
      </c>
      <c r="F47" s="15">
        <f>'Table 1'!B48</f>
        <v>9.6</v>
      </c>
      <c r="G47" s="15">
        <v>9.6</v>
      </c>
    </row>
    <row r="48" spans="1:7" ht="15.75">
      <c r="A48">
        <v>47</v>
      </c>
      <c r="B48" t="str">
        <f t="shared" si="0"/>
        <v>CLSC Olivier-Guimond#CLSC de Rosemont</v>
      </c>
      <c r="C48" s="13" t="s">
        <v>6</v>
      </c>
      <c r="D48" s="11" t="s">
        <v>12</v>
      </c>
      <c r="E48" s="11" t="s">
        <v>13</v>
      </c>
      <c r="F48">
        <f>'Table 1'!C4</f>
        <v>4</v>
      </c>
      <c r="G48">
        <v>4</v>
      </c>
    </row>
    <row r="49" spans="1:7" ht="15.75">
      <c r="A49">
        <v>48</v>
      </c>
      <c r="B49" t="str">
        <f t="shared" si="0"/>
        <v>CLSC Olivier-Guimond#CLSC de Mercier-Est</v>
      </c>
      <c r="C49" s="13" t="s">
        <v>6</v>
      </c>
      <c r="D49" s="11" t="s">
        <v>12</v>
      </c>
      <c r="E49" s="11" t="s">
        <v>14</v>
      </c>
      <c r="F49">
        <f>'Table 1'!C5</f>
        <v>4.8</v>
      </c>
      <c r="G49">
        <v>4.8</v>
      </c>
    </row>
    <row r="50" spans="1:7" ht="15.75">
      <c r="A50">
        <v>49</v>
      </c>
      <c r="B50" t="str">
        <f t="shared" si="0"/>
        <v>CLSC Olivier-Guimond#CLSC de Saint-Léonard</v>
      </c>
      <c r="C50" s="13" t="s">
        <v>6</v>
      </c>
      <c r="D50" s="11" t="s">
        <v>12</v>
      </c>
      <c r="E50" s="11" t="s">
        <v>15</v>
      </c>
      <c r="F50">
        <f>'Table 1'!C6</f>
        <v>4.2</v>
      </c>
      <c r="G50">
        <v>4.2</v>
      </c>
    </row>
    <row r="51" spans="1:7" ht="15.75">
      <c r="A51">
        <v>50</v>
      </c>
      <c r="B51" t="str">
        <f t="shared" si="0"/>
        <v>CLSC Olivier-Guimond#CLSC de Saint-Michel</v>
      </c>
      <c r="C51" s="13" t="s">
        <v>6</v>
      </c>
      <c r="D51" s="11" t="s">
        <v>12</v>
      </c>
      <c r="E51" s="11" t="s">
        <v>16</v>
      </c>
      <c r="F51">
        <f>'Table 1'!C7</f>
        <v>6.4</v>
      </c>
      <c r="G51">
        <v>6.4</v>
      </c>
    </row>
    <row r="52" spans="1:7" ht="15.75">
      <c r="A52">
        <v>51</v>
      </c>
      <c r="B52" t="str">
        <f t="shared" si="0"/>
        <v>CLSC Olivier-Guimond#Installation Tricentenaire</v>
      </c>
      <c r="C52" s="13" t="s">
        <v>6</v>
      </c>
      <c r="D52" s="11" t="s">
        <v>12</v>
      </c>
      <c r="E52" s="11" t="s">
        <v>17</v>
      </c>
      <c r="F52">
        <f>'Table 1'!C8</f>
        <v>10.199999999999999</v>
      </c>
      <c r="G52">
        <v>10.199999999999999</v>
      </c>
    </row>
    <row r="53" spans="1:7" ht="15.75">
      <c r="A53">
        <v>52</v>
      </c>
      <c r="B53" t="str">
        <f t="shared" si="0"/>
        <v>CLSC Olivier-Guimond#Centre d'hébergement Robert-Cliche</v>
      </c>
      <c r="C53" s="13" t="s">
        <v>6</v>
      </c>
      <c r="D53" s="11" t="s">
        <v>12</v>
      </c>
      <c r="E53" s="11" t="s">
        <v>18</v>
      </c>
      <c r="F53">
        <f>'Table 1'!C9</f>
        <v>4.2</v>
      </c>
      <c r="G53">
        <v>4.2</v>
      </c>
    </row>
    <row r="54" spans="1:7" ht="15.75">
      <c r="A54">
        <v>53</v>
      </c>
      <c r="B54" t="str">
        <f t="shared" si="0"/>
        <v>CLSC Olivier-Guimond#Centre d'hébergement Marie-Rollet</v>
      </c>
      <c r="C54" s="13" t="s">
        <v>6</v>
      </c>
      <c r="D54" s="11" t="s">
        <v>12</v>
      </c>
      <c r="E54" s="11" t="s">
        <v>19</v>
      </c>
      <c r="F54">
        <f>'Table 1'!C10</f>
        <v>2.9</v>
      </c>
      <c r="G54">
        <v>2.9</v>
      </c>
    </row>
    <row r="55" spans="1:7" ht="15.75">
      <c r="A55">
        <v>54</v>
      </c>
      <c r="B55" t="str">
        <f t="shared" si="0"/>
        <v>CLSC Olivier-Guimond#Centre d'hébergement Éloria-Lepage</v>
      </c>
      <c r="C55" s="13" t="s">
        <v>6</v>
      </c>
      <c r="D55" s="11" t="s">
        <v>12</v>
      </c>
      <c r="E55" s="11" t="s">
        <v>20</v>
      </c>
      <c r="F55">
        <f>'Table 1'!C11</f>
        <v>1</v>
      </c>
      <c r="G55">
        <v>1</v>
      </c>
    </row>
    <row r="56" spans="1:7" ht="15.75">
      <c r="A56">
        <v>55</v>
      </c>
      <c r="B56" t="str">
        <f t="shared" si="0"/>
        <v>CLSC Olivier-Guimond#Centre d'hébergement J.-Henri-Charbonneau</v>
      </c>
      <c r="C56" s="13" t="s">
        <v>6</v>
      </c>
      <c r="D56" s="11" t="s">
        <v>12</v>
      </c>
      <c r="E56" s="11" t="s">
        <v>21</v>
      </c>
      <c r="F56">
        <f>'Table 1'!C12</f>
        <v>3.8</v>
      </c>
      <c r="G56">
        <v>3.8</v>
      </c>
    </row>
    <row r="57" spans="1:7" ht="15.75">
      <c r="A57">
        <v>56</v>
      </c>
      <c r="B57" t="str">
        <f t="shared" si="0"/>
        <v>CLSC Olivier-Guimond#Centre d'hébergement Nicolet</v>
      </c>
      <c r="C57" s="13" t="s">
        <v>6</v>
      </c>
      <c r="D57" s="11" t="s">
        <v>12</v>
      </c>
      <c r="E57" s="11" t="s">
        <v>22</v>
      </c>
      <c r="F57">
        <f>'Table 1'!C13</f>
        <v>3.5</v>
      </c>
      <c r="G57">
        <v>3.5</v>
      </c>
    </row>
    <row r="58" spans="1:7" ht="15.75">
      <c r="A58">
        <v>57</v>
      </c>
      <c r="B58" t="str">
        <f t="shared" si="0"/>
        <v>CLSC Olivier-Guimond#Centre d'hébergement Jeanne-Le Ber</v>
      </c>
      <c r="C58" s="13" t="s">
        <v>6</v>
      </c>
      <c r="D58" s="11" t="s">
        <v>12</v>
      </c>
      <c r="E58" s="11" t="s">
        <v>23</v>
      </c>
      <c r="F58">
        <f>'Table 1'!C14</f>
        <v>3.5</v>
      </c>
      <c r="G58">
        <v>3.5</v>
      </c>
    </row>
    <row r="59" spans="1:7" ht="15.75">
      <c r="A59">
        <v>58</v>
      </c>
      <c r="B59" t="str">
        <f t="shared" si="0"/>
        <v>CLSC Olivier-Guimond#Centre d'hébergement Benjamin-Victor-Rousselot</v>
      </c>
      <c r="C59" s="13" t="s">
        <v>6</v>
      </c>
      <c r="D59" s="11" t="s">
        <v>12</v>
      </c>
      <c r="E59" s="11" t="s">
        <v>24</v>
      </c>
      <c r="F59">
        <f>'Table 1'!C15</f>
        <v>0.55000000000000004</v>
      </c>
      <c r="G59">
        <v>0.55000000000000004</v>
      </c>
    </row>
    <row r="60" spans="1:7" ht="15.75">
      <c r="A60">
        <v>59</v>
      </c>
      <c r="B60" t="str">
        <f t="shared" si="0"/>
        <v>CLSC Olivier-Guimond#CHSLD François-Séguenot</v>
      </c>
      <c r="C60" s="13" t="s">
        <v>6</v>
      </c>
      <c r="D60" s="11" t="s">
        <v>12</v>
      </c>
      <c r="E60" s="11" t="s">
        <v>25</v>
      </c>
      <c r="F60">
        <f>'Table 1'!C16</f>
        <v>12.9</v>
      </c>
      <c r="G60">
        <v>12.9</v>
      </c>
    </row>
    <row r="61" spans="1:7" ht="15.75">
      <c r="A61">
        <v>60</v>
      </c>
      <c r="B61" t="str">
        <f t="shared" si="0"/>
        <v>CLSC Olivier-Guimond#CHSLD Dante</v>
      </c>
      <c r="C61" s="13" t="s">
        <v>6</v>
      </c>
      <c r="D61" s="11" t="s">
        <v>12</v>
      </c>
      <c r="E61" s="11" t="s">
        <v>26</v>
      </c>
      <c r="F61">
        <f>'Table 1'!C17</f>
        <v>2.6</v>
      </c>
      <c r="G61">
        <v>2.6</v>
      </c>
    </row>
    <row r="62" spans="1:7" ht="15.75">
      <c r="A62">
        <v>61</v>
      </c>
      <c r="B62" t="str">
        <f t="shared" si="0"/>
        <v>CLSC Olivier-Guimond#CHSLD Judith-Jasmin</v>
      </c>
      <c r="C62" s="13" t="s">
        <v>6</v>
      </c>
      <c r="D62" s="11" t="s">
        <v>12</v>
      </c>
      <c r="E62" s="11" t="s">
        <v>27</v>
      </c>
      <c r="F62">
        <f>'Table 1'!C18</f>
        <v>4.3</v>
      </c>
      <c r="G62">
        <v>4.3</v>
      </c>
    </row>
    <row r="63" spans="1:7" ht="15.75">
      <c r="A63">
        <v>62</v>
      </c>
      <c r="B63" t="str">
        <f t="shared" si="0"/>
        <v>CLSC Olivier-Guimond#CLSC de l'Est-de-Montréal</v>
      </c>
      <c r="C63" s="13" t="s">
        <v>6</v>
      </c>
      <c r="D63" s="11" t="s">
        <v>12</v>
      </c>
      <c r="E63" s="11" t="s">
        <v>28</v>
      </c>
      <c r="F63">
        <f>'Table 1'!C19</f>
        <v>12.5</v>
      </c>
      <c r="G63">
        <v>12.5</v>
      </c>
    </row>
    <row r="64" spans="1:7" ht="15.75">
      <c r="A64">
        <v>63</v>
      </c>
      <c r="B64" t="str">
        <f t="shared" si="0"/>
        <v>CLSC Olivier-Guimond#CLSC de Rivière-des-Prairies</v>
      </c>
      <c r="C64" s="13" t="s">
        <v>6</v>
      </c>
      <c r="D64" s="11" t="s">
        <v>12</v>
      </c>
      <c r="E64" s="11" t="s">
        <v>29</v>
      </c>
      <c r="F64">
        <f>'Table 1'!C20</f>
        <v>13.9</v>
      </c>
      <c r="G64">
        <v>13.9</v>
      </c>
    </row>
    <row r="65" spans="1:7" ht="15.75">
      <c r="A65">
        <v>64</v>
      </c>
      <c r="B65" t="str">
        <f t="shared" si="0"/>
        <v>CLSC Olivier-Guimond#CHSLD Jean-Hubert-Biermans</v>
      </c>
      <c r="C65" s="13" t="s">
        <v>6</v>
      </c>
      <c r="D65" s="11" t="s">
        <v>12</v>
      </c>
      <c r="E65" s="11" t="s">
        <v>30</v>
      </c>
      <c r="F65">
        <f>'Table 1'!C21</f>
        <v>3</v>
      </c>
      <c r="G65">
        <v>3</v>
      </c>
    </row>
    <row r="66" spans="1:7" ht="15.75">
      <c r="A66">
        <v>65</v>
      </c>
      <c r="B66" t="str">
        <f t="shared" si="0"/>
        <v>CLSC Olivier-Guimond#CHSLD Pierre-Joseph-Triest</v>
      </c>
      <c r="C66" s="13" t="s">
        <v>6</v>
      </c>
      <c r="D66" s="11" t="s">
        <v>12</v>
      </c>
      <c r="E66" s="11" t="s">
        <v>31</v>
      </c>
      <c r="F66">
        <f>'Table 1'!C22</f>
        <v>3.9</v>
      </c>
      <c r="G66">
        <v>3.9</v>
      </c>
    </row>
    <row r="67" spans="1:7" ht="15.75">
      <c r="A67">
        <v>66</v>
      </c>
      <c r="B67" t="str">
        <f t="shared" si="0"/>
        <v>CLSC Olivier-Guimond#CHSLD de Saint-Michel (Centre administratif)</v>
      </c>
      <c r="C67" s="13" t="s">
        <v>6</v>
      </c>
      <c r="D67" s="11" t="s">
        <v>12</v>
      </c>
      <c r="E67" s="11" t="s">
        <v>32</v>
      </c>
      <c r="F67">
        <f>'Table 1'!C23</f>
        <v>6.7</v>
      </c>
      <c r="G67">
        <v>6.7</v>
      </c>
    </row>
    <row r="68" spans="1:7" ht="15.75">
      <c r="A68">
        <v>67</v>
      </c>
      <c r="B68" t="str">
        <f t="shared" ref="B68:B132" si="2">D68&amp;C68&amp;E68</f>
        <v>CLSC Olivier-Guimond#CHSLD Joseph-François-Perrault</v>
      </c>
      <c r="C68" s="13" t="s">
        <v>6</v>
      </c>
      <c r="D68" s="11" t="s">
        <v>12</v>
      </c>
      <c r="E68" s="11" t="s">
        <v>33</v>
      </c>
      <c r="F68">
        <f>'Table 1'!C24</f>
        <v>6.4</v>
      </c>
      <c r="G68">
        <v>6.4</v>
      </c>
    </row>
    <row r="69" spans="1:7" ht="15.75">
      <c r="A69">
        <v>68</v>
      </c>
      <c r="B69" t="str">
        <f t="shared" si="2"/>
        <v>CLSC Olivier-Guimond#CHSLD Polonais Marie-Curie-Sklodowska</v>
      </c>
      <c r="C69" s="13" t="s">
        <v>6</v>
      </c>
      <c r="D69" s="11" t="s">
        <v>12</v>
      </c>
      <c r="E69" s="11" t="s">
        <v>34</v>
      </c>
      <c r="F69">
        <f>'Table 1'!C25</f>
        <v>2.6</v>
      </c>
      <c r="G69">
        <v>2.6</v>
      </c>
    </row>
    <row r="70" spans="1:7" ht="15.75">
      <c r="A70">
        <v>69</v>
      </c>
      <c r="B70" t="str">
        <f t="shared" si="2"/>
        <v>CLSC Olivier-Guimond#Hôpital Maisonneuve-Rosemont</v>
      </c>
      <c r="C70" s="13" t="s">
        <v>6</v>
      </c>
      <c r="D70" s="11" t="s">
        <v>12</v>
      </c>
      <c r="E70" s="11" t="s">
        <v>35</v>
      </c>
      <c r="F70">
        <f>'Table 1'!C26</f>
        <v>1.8</v>
      </c>
      <c r="G70">
        <v>1.8</v>
      </c>
    </row>
    <row r="71" spans="1:7" ht="15.75">
      <c r="A71">
        <v>70</v>
      </c>
      <c r="B71" t="str">
        <f t="shared" si="2"/>
        <v>CLSC Olivier-Guimond#Pavillon Rosemont de Maisonneuve-Rosemont</v>
      </c>
      <c r="C71" s="13" t="s">
        <v>6</v>
      </c>
      <c r="D71" s="11" t="s">
        <v>12</v>
      </c>
      <c r="E71" s="11" t="s">
        <v>36</v>
      </c>
      <c r="F71">
        <f>'Table 1'!C27</f>
        <v>1.6</v>
      </c>
      <c r="G71">
        <v>1.6</v>
      </c>
    </row>
    <row r="72" spans="1:7" ht="15.75">
      <c r="A72">
        <v>71</v>
      </c>
      <c r="B72" t="str">
        <f t="shared" si="2"/>
        <v>CLSC Olivier-Guimond#Pavillon Rachel-Tourigny</v>
      </c>
      <c r="C72" s="13" t="s">
        <v>6</v>
      </c>
      <c r="D72" s="11" t="s">
        <v>12</v>
      </c>
      <c r="E72" s="11" t="s">
        <v>37</v>
      </c>
      <c r="F72">
        <f>'Table 1'!C28</f>
        <v>1.2</v>
      </c>
      <c r="G72">
        <v>1.2</v>
      </c>
    </row>
    <row r="73" spans="1:7" ht="15.75">
      <c r="A73">
        <v>72</v>
      </c>
      <c r="B73" t="str">
        <f t="shared" si="2"/>
        <v>CLSC Olivier-Guimond#Hôpital Santa-Cabrini</v>
      </c>
      <c r="C73" s="13" t="s">
        <v>6</v>
      </c>
      <c r="D73" s="11" t="s">
        <v>12</v>
      </c>
      <c r="E73" s="11" t="s">
        <v>38</v>
      </c>
      <c r="F73">
        <f>'Table 1'!C29</f>
        <v>2.2999999999999998</v>
      </c>
      <c r="G73">
        <v>2.2999999999999998</v>
      </c>
    </row>
    <row r="74" spans="1:7" ht="15.75">
      <c r="A74">
        <v>73</v>
      </c>
      <c r="B74" t="str">
        <f t="shared" si="2"/>
        <v>CLSC Olivier-Guimond#Institut universitaire en santé mentale de Montréal</v>
      </c>
      <c r="C74" s="13" t="s">
        <v>6</v>
      </c>
      <c r="D74" s="11" t="s">
        <v>12</v>
      </c>
      <c r="E74" s="11" t="s">
        <v>39</v>
      </c>
      <c r="F74">
        <f>'Table 1'!C30</f>
        <v>3.2</v>
      </c>
      <c r="G74">
        <v>3.2</v>
      </c>
    </row>
    <row r="75" spans="1:7" ht="15.75">
      <c r="A75">
        <v>74</v>
      </c>
      <c r="B75" t="str">
        <f t="shared" si="2"/>
        <v>CLSC Olivier-Guimond#Centre de recherche Fernand-Séguin</v>
      </c>
      <c r="C75" s="13" t="s">
        <v>6</v>
      </c>
      <c r="D75" s="11" t="s">
        <v>12</v>
      </c>
      <c r="E75" s="11" t="s">
        <v>40</v>
      </c>
      <c r="F75">
        <f>'Table 1'!C31</f>
        <v>2.8</v>
      </c>
      <c r="G75">
        <v>2.8</v>
      </c>
    </row>
    <row r="76" spans="1:7" ht="15.75">
      <c r="A76">
        <v>75</v>
      </c>
      <c r="B76" t="str">
        <f t="shared" si="2"/>
        <v>CLSC Olivier-Guimond#La Relance</v>
      </c>
      <c r="C76" s="13" t="s">
        <v>6</v>
      </c>
      <c r="D76" s="11" t="s">
        <v>12</v>
      </c>
      <c r="E76" s="11" t="s">
        <v>41</v>
      </c>
      <c r="F76">
        <f>'Table 1'!C32</f>
        <v>9.6</v>
      </c>
      <c r="G76">
        <v>9.6</v>
      </c>
    </row>
    <row r="77" spans="1:7" ht="15.75">
      <c r="A77">
        <v>76</v>
      </c>
      <c r="B77" t="str">
        <f t="shared" si="2"/>
        <v>CLSC Olivier-Guimond#Ste-Claire</v>
      </c>
      <c r="C77" s="13" t="s">
        <v>6</v>
      </c>
      <c r="D77" s="11" t="s">
        <v>12</v>
      </c>
      <c r="E77" s="11" t="s">
        <v>42</v>
      </c>
      <c r="F77">
        <f>'Table 1'!C33</f>
        <v>6.2</v>
      </c>
      <c r="G77">
        <v>6.2</v>
      </c>
    </row>
    <row r="78" spans="1:7" ht="15.75">
      <c r="A78">
        <v>77</v>
      </c>
      <c r="B78" t="str">
        <f t="shared" si="2"/>
        <v>CLSC Olivier-Guimond#Du Marché</v>
      </c>
      <c r="C78" s="13" t="s">
        <v>6</v>
      </c>
      <c r="D78" s="11" t="s">
        <v>12</v>
      </c>
      <c r="E78" s="11" t="s">
        <v>43</v>
      </c>
      <c r="F78">
        <f>'Table 1'!C34</f>
        <v>2.9</v>
      </c>
      <c r="G78">
        <v>2.9</v>
      </c>
    </row>
    <row r="79" spans="1:7" ht="15.75">
      <c r="A79">
        <v>78</v>
      </c>
      <c r="B79" t="str">
        <f t="shared" si="2"/>
        <v>CLSC Olivier-Guimond#Le Ponceau</v>
      </c>
      <c r="C79" s="13" t="s">
        <v>6</v>
      </c>
      <c r="D79" s="11" t="s">
        <v>12</v>
      </c>
      <c r="E79" s="11" t="s">
        <v>44</v>
      </c>
      <c r="F79">
        <f>'Table 1'!C35</f>
        <v>2.8</v>
      </c>
      <c r="G79">
        <v>2.8</v>
      </c>
    </row>
    <row r="80" spans="1:7" ht="15.75">
      <c r="A80">
        <v>79</v>
      </c>
      <c r="B80" t="str">
        <f t="shared" si="2"/>
        <v>CLSC Olivier-Guimond#Valdombre</v>
      </c>
      <c r="C80" s="13" t="s">
        <v>6</v>
      </c>
      <c r="D80" s="11" t="s">
        <v>12</v>
      </c>
      <c r="E80" s="11" t="s">
        <v>45</v>
      </c>
      <c r="F80">
        <f>'Table 1'!C36</f>
        <v>6</v>
      </c>
      <c r="G80">
        <v>6</v>
      </c>
    </row>
    <row r="81" spans="1:7" ht="15.75">
      <c r="A81">
        <v>80</v>
      </c>
      <c r="B81" t="str">
        <f t="shared" si="2"/>
        <v>CLSC Olivier-Guimond#La Petite-Patrie</v>
      </c>
      <c r="C81" s="13" t="s">
        <v>6</v>
      </c>
      <c r="D81" s="11" t="s">
        <v>12</v>
      </c>
      <c r="E81" s="11" t="s">
        <v>46</v>
      </c>
      <c r="F81">
        <f>'Table 1'!C37</f>
        <v>5.8</v>
      </c>
      <c r="G81">
        <v>5.8</v>
      </c>
    </row>
    <row r="82" spans="1:7" ht="15.75">
      <c r="A82">
        <v>81</v>
      </c>
      <c r="B82" t="str">
        <f t="shared" si="2"/>
        <v>CLSC Olivier-Guimond#Paul-Pau</v>
      </c>
      <c r="C82" s="13" t="s">
        <v>6</v>
      </c>
      <c r="D82" s="11" t="s">
        <v>12</v>
      </c>
      <c r="E82" s="11" t="s">
        <v>47</v>
      </c>
      <c r="F82">
        <f>'Table 1'!C38</f>
        <v>5.7</v>
      </c>
      <c r="G82">
        <v>5.7</v>
      </c>
    </row>
    <row r="83" spans="1:7" ht="15.75">
      <c r="A83">
        <v>82</v>
      </c>
      <c r="B83" t="str">
        <f t="shared" si="2"/>
        <v>CLSC Olivier-Guimond#5927 Viau</v>
      </c>
      <c r="C83" s="13" t="s">
        <v>6</v>
      </c>
      <c r="D83" s="11" t="s">
        <v>12</v>
      </c>
      <c r="E83" s="11" t="s">
        <v>48</v>
      </c>
      <c r="F83">
        <f>'Table 1'!C39</f>
        <v>2.7</v>
      </c>
      <c r="G83">
        <v>2.7</v>
      </c>
    </row>
    <row r="84" spans="1:7" ht="15.75">
      <c r="A84">
        <v>83</v>
      </c>
      <c r="B84" t="str">
        <f t="shared" si="2"/>
        <v>CLSC Olivier-Guimond#Poupart</v>
      </c>
      <c r="C84" s="13" t="s">
        <v>6</v>
      </c>
      <c r="D84" s="11" t="s">
        <v>12</v>
      </c>
      <c r="E84" s="11" t="s">
        <v>49</v>
      </c>
      <c r="F84">
        <f>'Table 1'!C40</f>
        <v>6.6</v>
      </c>
      <c r="G84">
        <v>6.6</v>
      </c>
    </row>
    <row r="85" spans="1:7" ht="15.75">
      <c r="A85">
        <v>84</v>
      </c>
      <c r="B85" t="str">
        <f t="shared" si="2"/>
        <v>CLSC Olivier-Guimond#5915 Viau</v>
      </c>
      <c r="C85" s="13" t="s">
        <v>6</v>
      </c>
      <c r="D85" s="11" t="s">
        <v>12</v>
      </c>
      <c r="E85" s="11" t="s">
        <v>50</v>
      </c>
      <c r="F85">
        <f>'Table 1'!C41</f>
        <v>2.7</v>
      </c>
      <c r="G85">
        <v>2.7</v>
      </c>
    </row>
    <row r="86" spans="1:7" ht="15.75">
      <c r="A86">
        <v>85</v>
      </c>
      <c r="B86" t="str">
        <f t="shared" si="2"/>
        <v>CLSC Olivier-Guimond#La Tourterelle</v>
      </c>
      <c r="C86" s="13" t="s">
        <v>6</v>
      </c>
      <c r="D86" s="11" t="s">
        <v>12</v>
      </c>
      <c r="E86" s="11" t="s">
        <v>51</v>
      </c>
      <c r="F86">
        <f>'Table 1'!C42</f>
        <v>2.8</v>
      </c>
      <c r="G86">
        <v>2.8</v>
      </c>
    </row>
    <row r="87" spans="1:7" ht="15.75">
      <c r="A87">
        <v>86</v>
      </c>
      <c r="B87" t="str">
        <f t="shared" si="2"/>
        <v>CLSC Olivier-Guimond#Charlemagne</v>
      </c>
      <c r="C87" s="13" t="s">
        <v>6</v>
      </c>
      <c r="D87" s="11" t="s">
        <v>12</v>
      </c>
      <c r="E87" s="11" t="s">
        <v>52</v>
      </c>
      <c r="F87">
        <f>'Table 1'!C43</f>
        <v>3.2</v>
      </c>
      <c r="G87">
        <v>3.2</v>
      </c>
    </row>
    <row r="88" spans="1:7" ht="15.75">
      <c r="A88">
        <v>87</v>
      </c>
      <c r="B88" t="str">
        <f t="shared" si="2"/>
        <v>CLSC Olivier-Guimond#Maison l'Échelon</v>
      </c>
      <c r="C88" s="13" t="s">
        <v>6</v>
      </c>
      <c r="D88" s="11" t="s">
        <v>12</v>
      </c>
      <c r="E88" s="11" t="s">
        <v>5</v>
      </c>
      <c r="F88">
        <f>'Table 1'!C44</f>
        <v>4.9000000000000004</v>
      </c>
      <c r="G88">
        <v>4.9000000000000004</v>
      </c>
    </row>
    <row r="89" spans="1:7" ht="15.75">
      <c r="A89">
        <v>88</v>
      </c>
      <c r="B89" t="str">
        <f t="shared" si="2"/>
        <v>CLSC Olivier-Guimond#L'Horizon</v>
      </c>
      <c r="C89" s="13" t="s">
        <v>6</v>
      </c>
      <c r="D89" s="11" t="s">
        <v>12</v>
      </c>
      <c r="E89" s="11" t="s">
        <v>53</v>
      </c>
      <c r="F89">
        <f>'Table 1'!C45</f>
        <v>4.9000000000000004</v>
      </c>
      <c r="G89">
        <v>4.9000000000000004</v>
      </c>
    </row>
    <row r="90" spans="1:7" ht="15.75">
      <c r="A90">
        <v>89</v>
      </c>
      <c r="B90" t="str">
        <f t="shared" si="2"/>
        <v>CLSC Olivier-Guimond#Centre de crise Émile-Nelligan</v>
      </c>
      <c r="C90" s="13" t="s">
        <v>6</v>
      </c>
      <c r="D90" s="11" t="s">
        <v>12</v>
      </c>
      <c r="E90" s="11" t="s">
        <v>54</v>
      </c>
      <c r="F90">
        <f>'Table 1'!C46</f>
        <v>4.4000000000000004</v>
      </c>
      <c r="G90">
        <v>4.4000000000000004</v>
      </c>
    </row>
    <row r="91" spans="1:7" ht="15.75">
      <c r="A91">
        <v>90</v>
      </c>
      <c r="B91" t="str">
        <f t="shared" si="2"/>
        <v>CLSC Olivier-Guimond#Coordination des ressources</v>
      </c>
      <c r="C91" s="13" t="s">
        <v>6</v>
      </c>
      <c r="D91" s="11" t="s">
        <v>12</v>
      </c>
      <c r="E91" s="11" t="s">
        <v>55</v>
      </c>
      <c r="F91">
        <f>'Table 1'!C47</f>
        <v>6.1</v>
      </c>
      <c r="G91">
        <v>6.1</v>
      </c>
    </row>
    <row r="92" spans="1:7" ht="15.75">
      <c r="A92">
        <v>91</v>
      </c>
      <c r="B92" t="str">
        <f t="shared" ref="B92" si="3">D92&amp;C92&amp;E92</f>
        <v>CLSC Olivier-Guimond#Installation Anjou</v>
      </c>
      <c r="C92" s="13" t="s">
        <v>6</v>
      </c>
      <c r="D92" s="11" t="s">
        <v>12</v>
      </c>
      <c r="E92" s="11" t="s">
        <v>4</v>
      </c>
      <c r="F92">
        <f>'Table 1'!C48</f>
        <v>5.8</v>
      </c>
      <c r="G92">
        <v>5.8</v>
      </c>
    </row>
    <row r="93" spans="1:7" ht="15.75">
      <c r="A93">
        <v>92</v>
      </c>
      <c r="B93" t="str">
        <f t="shared" si="2"/>
        <v>CLSC de Rosemont#CLSC de Mercier-Est</v>
      </c>
      <c r="C93" s="13" t="s">
        <v>6</v>
      </c>
      <c r="D93" s="11" t="s">
        <v>13</v>
      </c>
      <c r="E93" s="11" t="s">
        <v>14</v>
      </c>
      <c r="F93">
        <f>'Table 1'!D5</f>
        <v>8.5</v>
      </c>
      <c r="G93">
        <v>8.5</v>
      </c>
    </row>
    <row r="94" spans="1:7" ht="15.75">
      <c r="A94">
        <v>93</v>
      </c>
      <c r="B94" t="str">
        <f t="shared" si="2"/>
        <v>CLSC de Rosemont#CLSC de Saint-Léonard</v>
      </c>
      <c r="C94" s="13" t="s">
        <v>6</v>
      </c>
      <c r="D94" s="11" t="s">
        <v>13</v>
      </c>
      <c r="E94" s="11" t="s">
        <v>15</v>
      </c>
      <c r="F94">
        <f>'Table 1'!D6</f>
        <v>7.6</v>
      </c>
      <c r="G94">
        <v>7.6</v>
      </c>
    </row>
    <row r="95" spans="1:7" ht="15.75">
      <c r="A95">
        <v>94</v>
      </c>
      <c r="B95" t="str">
        <f t="shared" si="2"/>
        <v>CLSC de Rosemont#CLSC de Saint-Michel</v>
      </c>
      <c r="C95" s="13" t="s">
        <v>6</v>
      </c>
      <c r="D95" s="11" t="s">
        <v>13</v>
      </c>
      <c r="E95" s="11" t="s">
        <v>16</v>
      </c>
      <c r="F95">
        <f>'Table 1'!D7</f>
        <v>5.0999999999999996</v>
      </c>
      <c r="G95">
        <v>5.0999999999999996</v>
      </c>
    </row>
    <row r="96" spans="1:7" ht="15.75">
      <c r="A96">
        <v>95</v>
      </c>
      <c r="B96" t="str">
        <f t="shared" si="2"/>
        <v>CLSC de Rosemont#Installation Tricentenaire</v>
      </c>
      <c r="C96" s="13" t="s">
        <v>6</v>
      </c>
      <c r="D96" s="11" t="s">
        <v>13</v>
      </c>
      <c r="E96" s="11" t="s">
        <v>17</v>
      </c>
      <c r="F96">
        <f>'Table 1'!D8</f>
        <v>13.8</v>
      </c>
      <c r="G96">
        <v>13.8</v>
      </c>
    </row>
    <row r="97" spans="1:7" ht="15.75">
      <c r="A97">
        <v>96</v>
      </c>
      <c r="B97" t="str">
        <f t="shared" si="2"/>
        <v>CLSC de Rosemont#Centre d'hébergement Robert-Cliche</v>
      </c>
      <c r="C97" s="13" t="s">
        <v>6</v>
      </c>
      <c r="D97" s="11" t="s">
        <v>13</v>
      </c>
      <c r="E97" s="11" t="s">
        <v>18</v>
      </c>
      <c r="F97">
        <f>'Table 1'!D9</f>
        <v>2.8</v>
      </c>
      <c r="G97">
        <v>2.8</v>
      </c>
    </row>
    <row r="98" spans="1:7" ht="15.75">
      <c r="A98">
        <v>97</v>
      </c>
      <c r="B98" t="str">
        <f t="shared" si="2"/>
        <v>CLSC de Rosemont#Centre d'hébergement Marie-Rollet</v>
      </c>
      <c r="C98" s="13" t="s">
        <v>6</v>
      </c>
      <c r="D98" s="11" t="s">
        <v>13</v>
      </c>
      <c r="E98" s="11" t="s">
        <v>19</v>
      </c>
      <c r="F98">
        <f>'Table 1'!D10</f>
        <v>4.9000000000000004</v>
      </c>
      <c r="G98">
        <v>4.9000000000000004</v>
      </c>
    </row>
    <row r="99" spans="1:7" ht="15.75">
      <c r="A99">
        <v>98</v>
      </c>
      <c r="B99" t="str">
        <f t="shared" si="2"/>
        <v>CLSC de Rosemont#Centre d'hébergement Éloria-Lepage</v>
      </c>
      <c r="C99" s="13" t="s">
        <v>6</v>
      </c>
      <c r="D99" s="11" t="s">
        <v>13</v>
      </c>
      <c r="E99" s="11" t="s">
        <v>20</v>
      </c>
      <c r="F99">
        <f>'Table 1'!D11</f>
        <v>4.8</v>
      </c>
      <c r="G99">
        <v>4.8</v>
      </c>
    </row>
    <row r="100" spans="1:7" ht="15.75">
      <c r="A100">
        <v>99</v>
      </c>
      <c r="B100" t="str">
        <f t="shared" si="2"/>
        <v>CLSC de Rosemont#Centre d'hébergement J.-Henri-Charbonneau</v>
      </c>
      <c r="C100" s="13" t="s">
        <v>6</v>
      </c>
      <c r="D100" s="11" t="s">
        <v>13</v>
      </c>
      <c r="E100" s="11" t="s">
        <v>21</v>
      </c>
      <c r="F100">
        <f>'Table 1'!D12</f>
        <v>0.7</v>
      </c>
      <c r="G100">
        <v>0.7</v>
      </c>
    </row>
    <row r="101" spans="1:7" ht="15.75">
      <c r="A101">
        <v>100</v>
      </c>
      <c r="B101" t="str">
        <f t="shared" si="2"/>
        <v>CLSC de Rosemont#Centre d'hébergement Nicolet</v>
      </c>
      <c r="C101" s="13" t="s">
        <v>6</v>
      </c>
      <c r="D101" s="11" t="s">
        <v>13</v>
      </c>
      <c r="E101" s="11" t="s">
        <v>22</v>
      </c>
      <c r="F101">
        <f>'Table 1'!D13</f>
        <v>1.7</v>
      </c>
      <c r="G101">
        <v>1.7</v>
      </c>
    </row>
    <row r="102" spans="1:7" ht="15.75">
      <c r="A102">
        <v>101</v>
      </c>
      <c r="B102" t="str">
        <f t="shared" si="2"/>
        <v>CLSC de Rosemont#Centre d'hébergement Jeanne-Le Ber</v>
      </c>
      <c r="C102" s="13" t="s">
        <v>6</v>
      </c>
      <c r="D102" s="11" t="s">
        <v>13</v>
      </c>
      <c r="E102" s="11" t="s">
        <v>23</v>
      </c>
      <c r="F102">
        <f>'Table 1'!D14</f>
        <v>6.6</v>
      </c>
      <c r="G102">
        <v>6.6</v>
      </c>
    </row>
    <row r="103" spans="1:7" ht="15.75">
      <c r="A103">
        <v>102</v>
      </c>
      <c r="B103" t="str">
        <f t="shared" si="2"/>
        <v>CLSC de Rosemont#Centre d'hébergement Benjamin-Victor-Rousselot</v>
      </c>
      <c r="C103" s="13" t="s">
        <v>6</v>
      </c>
      <c r="D103" s="11" t="s">
        <v>13</v>
      </c>
      <c r="E103" s="11" t="s">
        <v>24</v>
      </c>
      <c r="F103">
        <f>'Table 1'!D15</f>
        <v>3.8</v>
      </c>
      <c r="G103">
        <v>3.8</v>
      </c>
    </row>
    <row r="104" spans="1:7" ht="15.75">
      <c r="A104">
        <v>103</v>
      </c>
      <c r="B104" t="str">
        <f t="shared" si="2"/>
        <v>CLSC de Rosemont#CHSLD François-Séguenot</v>
      </c>
      <c r="C104" s="13" t="s">
        <v>6</v>
      </c>
      <c r="D104" s="11" t="s">
        <v>13</v>
      </c>
      <c r="E104" s="11" t="s">
        <v>25</v>
      </c>
      <c r="F104">
        <f>'Table 1'!D16</f>
        <v>19.8</v>
      </c>
      <c r="G104">
        <v>19.8</v>
      </c>
    </row>
    <row r="105" spans="1:7" ht="15.75">
      <c r="A105">
        <v>104</v>
      </c>
      <c r="B105" t="str">
        <f t="shared" si="2"/>
        <v>CLSC de Rosemont#CHSLD Dante</v>
      </c>
      <c r="C105" s="13" t="s">
        <v>6</v>
      </c>
      <c r="D105" s="11" t="s">
        <v>13</v>
      </c>
      <c r="E105" s="11" t="s">
        <v>26</v>
      </c>
      <c r="F105">
        <f>'Table 1'!D17</f>
        <v>5.6</v>
      </c>
      <c r="G105">
        <v>5.6</v>
      </c>
    </row>
    <row r="106" spans="1:7" ht="15.75">
      <c r="A106">
        <v>105</v>
      </c>
      <c r="B106" t="str">
        <f t="shared" si="2"/>
        <v>CLSC de Rosemont#CHSLD Judith-Jasmin</v>
      </c>
      <c r="C106" s="13" t="s">
        <v>6</v>
      </c>
      <c r="D106" s="11" t="s">
        <v>13</v>
      </c>
      <c r="E106" s="11" t="s">
        <v>27</v>
      </c>
      <c r="F106">
        <f>'Table 1'!D18</f>
        <v>7.9</v>
      </c>
      <c r="G106">
        <v>7.9</v>
      </c>
    </row>
    <row r="107" spans="1:7" ht="15.75">
      <c r="A107">
        <v>106</v>
      </c>
      <c r="B107" t="str">
        <f t="shared" si="2"/>
        <v>CLSC de Rosemont#CLSC de l'Est-de-Montréal</v>
      </c>
      <c r="C107" s="13" t="s">
        <v>6</v>
      </c>
      <c r="D107" s="11" t="s">
        <v>13</v>
      </c>
      <c r="E107" s="11" t="s">
        <v>28</v>
      </c>
      <c r="F107">
        <f>'Table 1'!D19</f>
        <v>18.399999999999999</v>
      </c>
      <c r="G107">
        <v>18.399999999999999</v>
      </c>
    </row>
    <row r="108" spans="1:7" ht="15.75">
      <c r="A108">
        <v>107</v>
      </c>
      <c r="B108" t="str">
        <f t="shared" si="2"/>
        <v>CLSC de Rosemont#CLSC de Rivière-des-Prairies</v>
      </c>
      <c r="C108" s="13" t="s">
        <v>6</v>
      </c>
      <c r="D108" s="11" t="s">
        <v>13</v>
      </c>
      <c r="E108" s="11" t="s">
        <v>29</v>
      </c>
      <c r="F108">
        <f>'Table 1'!D20</f>
        <v>17.899999999999999</v>
      </c>
      <c r="G108">
        <v>17.899999999999999</v>
      </c>
    </row>
    <row r="109" spans="1:7" ht="15.75">
      <c r="A109">
        <v>108</v>
      </c>
      <c r="B109" t="str">
        <f t="shared" si="2"/>
        <v>CLSC de Rosemont#CHSLD Jean-Hubert-Biermans</v>
      </c>
      <c r="C109" s="13" t="s">
        <v>6</v>
      </c>
      <c r="D109" s="11" t="s">
        <v>13</v>
      </c>
      <c r="E109" s="11" t="s">
        <v>30</v>
      </c>
      <c r="F109">
        <f>'Table 1'!D21</f>
        <v>6.6</v>
      </c>
      <c r="G109">
        <v>6.6</v>
      </c>
    </row>
    <row r="110" spans="1:7" ht="15.75">
      <c r="A110">
        <v>109</v>
      </c>
      <c r="B110" t="str">
        <f t="shared" si="2"/>
        <v>CLSC de Rosemont#CHSLD Pierre-Joseph-Triest</v>
      </c>
      <c r="C110" s="13" t="s">
        <v>6</v>
      </c>
      <c r="D110" s="11" t="s">
        <v>13</v>
      </c>
      <c r="E110" s="11" t="s">
        <v>31</v>
      </c>
      <c r="F110">
        <f>'Table 1'!D22</f>
        <v>7.5</v>
      </c>
      <c r="G110">
        <v>7.5</v>
      </c>
    </row>
    <row r="111" spans="1:7" ht="15.75">
      <c r="A111">
        <v>110</v>
      </c>
      <c r="B111" t="str">
        <f t="shared" si="2"/>
        <v>CLSC de Rosemont#CHSLD de Saint-Michel (Centre administratif)</v>
      </c>
      <c r="C111" s="13" t="s">
        <v>6</v>
      </c>
      <c r="D111" s="11" t="s">
        <v>13</v>
      </c>
      <c r="E111" s="11" t="s">
        <v>32</v>
      </c>
      <c r="F111">
        <f>'Table 1'!D23</f>
        <v>5.0999999999999996</v>
      </c>
      <c r="G111">
        <v>5.0999999999999996</v>
      </c>
    </row>
    <row r="112" spans="1:7" ht="15.75">
      <c r="A112">
        <v>111</v>
      </c>
      <c r="B112" t="str">
        <f t="shared" si="2"/>
        <v>CLSC de Rosemont#CHSLD Joseph-François-Perrault</v>
      </c>
      <c r="C112" s="13" t="s">
        <v>6</v>
      </c>
      <c r="D112" s="11" t="s">
        <v>13</v>
      </c>
      <c r="E112" s="11" t="s">
        <v>33</v>
      </c>
      <c r="F112">
        <f>'Table 1'!D24</f>
        <v>4.2</v>
      </c>
      <c r="G112">
        <v>4.2</v>
      </c>
    </row>
    <row r="113" spans="1:7" ht="15.75">
      <c r="A113">
        <v>112</v>
      </c>
      <c r="B113" t="str">
        <f t="shared" si="2"/>
        <v>CLSC de Rosemont#CHSLD Polonais Marie-Curie-Sklodowska</v>
      </c>
      <c r="C113" s="13" t="s">
        <v>6</v>
      </c>
      <c r="D113" s="11" t="s">
        <v>13</v>
      </c>
      <c r="E113" s="11" t="s">
        <v>34</v>
      </c>
      <c r="F113">
        <f>'Table 1'!D25</f>
        <v>5.9</v>
      </c>
      <c r="G113">
        <v>5.9</v>
      </c>
    </row>
    <row r="114" spans="1:7" ht="15.75">
      <c r="A114">
        <v>113</v>
      </c>
      <c r="B114" t="str">
        <f t="shared" si="2"/>
        <v>CLSC de Rosemont#Hôpital Maisonneuve-Rosemont</v>
      </c>
      <c r="C114" s="13" t="s">
        <v>6</v>
      </c>
      <c r="D114" s="11" t="s">
        <v>13</v>
      </c>
      <c r="E114" s="11" t="s">
        <v>35</v>
      </c>
      <c r="F114">
        <f>'Table 1'!D26</f>
        <v>4.9000000000000004</v>
      </c>
      <c r="G114">
        <v>4.9000000000000004</v>
      </c>
    </row>
    <row r="115" spans="1:7" ht="15.75">
      <c r="A115">
        <v>114</v>
      </c>
      <c r="B115" t="str">
        <f t="shared" si="2"/>
        <v>CLSC de Rosemont#Pavillon Rosemont de Maisonneuve-Rosemont</v>
      </c>
      <c r="C115" s="13" t="s">
        <v>6</v>
      </c>
      <c r="D115" s="11" t="s">
        <v>13</v>
      </c>
      <c r="E115" s="11" t="s">
        <v>36</v>
      </c>
      <c r="F115">
        <f>'Table 1'!D27</f>
        <v>5</v>
      </c>
      <c r="G115">
        <v>5</v>
      </c>
    </row>
    <row r="116" spans="1:7" ht="15.75">
      <c r="A116">
        <v>115</v>
      </c>
      <c r="B116" t="str">
        <f t="shared" si="2"/>
        <v>CLSC de Rosemont#Pavillon Rachel-Tourigny</v>
      </c>
      <c r="C116" s="13" t="s">
        <v>6</v>
      </c>
      <c r="D116" s="11" t="s">
        <v>13</v>
      </c>
      <c r="E116" s="11" t="s">
        <v>37</v>
      </c>
      <c r="F116">
        <f>'Table 1'!D28</f>
        <v>4.0999999999999996</v>
      </c>
      <c r="G116">
        <v>4.0999999999999996</v>
      </c>
    </row>
    <row r="117" spans="1:7" ht="15.75">
      <c r="A117">
        <v>116</v>
      </c>
      <c r="B117" t="str">
        <f t="shared" si="2"/>
        <v>CLSC de Rosemont#Hôpital Santa-Cabrini</v>
      </c>
      <c r="C117" s="13" t="s">
        <v>6</v>
      </c>
      <c r="D117" s="11" t="s">
        <v>13</v>
      </c>
      <c r="E117" s="11" t="s">
        <v>38</v>
      </c>
      <c r="F117">
        <f>'Table 1'!D29</f>
        <v>5.8</v>
      </c>
      <c r="G117">
        <v>5.8</v>
      </c>
    </row>
    <row r="118" spans="1:7" ht="15.75">
      <c r="A118">
        <v>117</v>
      </c>
      <c r="B118" t="str">
        <f t="shared" si="2"/>
        <v>CLSC de Rosemont#Institut universitaire en santé mentale de Montréal</v>
      </c>
      <c r="C118" s="13" t="s">
        <v>6</v>
      </c>
      <c r="D118" s="11" t="s">
        <v>13</v>
      </c>
      <c r="E118" s="11" t="s">
        <v>39</v>
      </c>
      <c r="F118">
        <f>'Table 1'!D30</f>
        <v>6.6</v>
      </c>
      <c r="G118">
        <v>6.6</v>
      </c>
    </row>
    <row r="119" spans="1:7" ht="15.75">
      <c r="A119">
        <v>118</v>
      </c>
      <c r="B119" t="str">
        <f t="shared" si="2"/>
        <v>CLSC de Rosemont#Centre de recherche Fernand-Séguin</v>
      </c>
      <c r="C119" s="13" t="s">
        <v>6</v>
      </c>
      <c r="D119" s="11" t="s">
        <v>13</v>
      </c>
      <c r="E119" s="11" t="s">
        <v>40</v>
      </c>
      <c r="F119">
        <f>'Table 1'!D31</f>
        <v>6.2</v>
      </c>
      <c r="G119">
        <v>6.2</v>
      </c>
    </row>
    <row r="120" spans="1:7" ht="15.75">
      <c r="A120">
        <v>119</v>
      </c>
      <c r="B120" t="str">
        <f t="shared" si="2"/>
        <v>CLSC de Rosemont#La Relance</v>
      </c>
      <c r="C120" s="13" t="s">
        <v>6</v>
      </c>
      <c r="D120" s="11" t="s">
        <v>13</v>
      </c>
      <c r="E120" s="11" t="s">
        <v>41</v>
      </c>
      <c r="F120">
        <f>'Table 1'!D32</f>
        <v>13</v>
      </c>
      <c r="G120">
        <v>13</v>
      </c>
    </row>
    <row r="121" spans="1:7" ht="15.75">
      <c r="A121">
        <v>120</v>
      </c>
      <c r="B121" t="str">
        <f t="shared" si="2"/>
        <v>CLSC de Rosemont#Ste-Claire</v>
      </c>
      <c r="C121" s="13" t="s">
        <v>6</v>
      </c>
      <c r="D121" s="11" t="s">
        <v>13</v>
      </c>
      <c r="E121" s="11" t="s">
        <v>42</v>
      </c>
      <c r="F121">
        <f>'Table 1'!D33</f>
        <v>9.6999999999999993</v>
      </c>
      <c r="G121">
        <v>9.6999999999999993</v>
      </c>
    </row>
    <row r="122" spans="1:7" ht="15.75">
      <c r="A122">
        <v>121</v>
      </c>
      <c r="B122" t="str">
        <f t="shared" si="2"/>
        <v>CLSC de Rosemont#Du Marché</v>
      </c>
      <c r="C122" s="13" t="s">
        <v>6</v>
      </c>
      <c r="D122" s="11" t="s">
        <v>13</v>
      </c>
      <c r="E122" s="11" t="s">
        <v>43</v>
      </c>
      <c r="F122">
        <f>'Table 1'!D34</f>
        <v>3.3</v>
      </c>
      <c r="G122">
        <v>3.3</v>
      </c>
    </row>
    <row r="123" spans="1:7" ht="15.75">
      <c r="A123">
        <v>122</v>
      </c>
      <c r="B123" t="str">
        <f t="shared" si="2"/>
        <v>CLSC de Rosemont#Le Ponceau</v>
      </c>
      <c r="C123" s="13" t="s">
        <v>6</v>
      </c>
      <c r="D123" s="11" t="s">
        <v>13</v>
      </c>
      <c r="E123" s="11" t="s">
        <v>44</v>
      </c>
      <c r="F123">
        <f>'Table 1'!D35</f>
        <v>6.5</v>
      </c>
      <c r="G123">
        <v>6.5</v>
      </c>
    </row>
    <row r="124" spans="1:7" ht="15.75">
      <c r="A124">
        <v>123</v>
      </c>
      <c r="B124" t="str">
        <f t="shared" si="2"/>
        <v>CLSC de Rosemont#Valdombre</v>
      </c>
      <c r="C124" s="13" t="s">
        <v>6</v>
      </c>
      <c r="D124" s="11" t="s">
        <v>13</v>
      </c>
      <c r="E124" s="11" t="s">
        <v>45</v>
      </c>
      <c r="F124">
        <f>'Table 1'!D36</f>
        <v>9.1999999999999993</v>
      </c>
      <c r="G124">
        <v>9.1999999999999993</v>
      </c>
    </row>
    <row r="125" spans="1:7" ht="15.75">
      <c r="A125">
        <v>124</v>
      </c>
      <c r="B125" t="str">
        <f t="shared" si="2"/>
        <v>CLSC de Rosemont#La Petite-Patrie</v>
      </c>
      <c r="C125" s="13" t="s">
        <v>6</v>
      </c>
      <c r="D125" s="11" t="s">
        <v>13</v>
      </c>
      <c r="E125" s="11" t="s">
        <v>46</v>
      </c>
      <c r="F125">
        <f>'Table 1'!D37</f>
        <v>2.9</v>
      </c>
      <c r="G125">
        <v>2.9</v>
      </c>
    </row>
    <row r="126" spans="1:7" ht="15.75">
      <c r="A126">
        <v>125</v>
      </c>
      <c r="B126" t="str">
        <f t="shared" si="2"/>
        <v>CLSC de Rosemont#Paul-Pau</v>
      </c>
      <c r="C126" s="13" t="s">
        <v>6</v>
      </c>
      <c r="D126" s="11" t="s">
        <v>13</v>
      </c>
      <c r="E126" s="11" t="s">
        <v>47</v>
      </c>
      <c r="F126">
        <f>'Table 1'!D38</f>
        <v>9</v>
      </c>
      <c r="G126">
        <v>9</v>
      </c>
    </row>
    <row r="127" spans="1:7" ht="15.75">
      <c r="A127">
        <v>126</v>
      </c>
      <c r="B127" t="str">
        <f t="shared" si="2"/>
        <v>CLSC de Rosemont#5927 Viau</v>
      </c>
      <c r="C127" s="13" t="s">
        <v>6</v>
      </c>
      <c r="D127" s="11" t="s">
        <v>13</v>
      </c>
      <c r="E127" s="11" t="s">
        <v>48</v>
      </c>
      <c r="F127">
        <f>'Table 1'!D39</f>
        <v>4.4000000000000004</v>
      </c>
      <c r="G127">
        <v>4.4000000000000004</v>
      </c>
    </row>
    <row r="128" spans="1:7" ht="15.75">
      <c r="A128">
        <v>127</v>
      </c>
      <c r="B128" t="str">
        <f t="shared" si="2"/>
        <v>CLSC de Rosemont#Poupart</v>
      </c>
      <c r="C128" s="13" t="s">
        <v>6</v>
      </c>
      <c r="D128" s="11" t="s">
        <v>13</v>
      </c>
      <c r="E128" s="11" t="s">
        <v>49</v>
      </c>
      <c r="F128">
        <f>'Table 1'!D40</f>
        <v>2.4</v>
      </c>
      <c r="G128">
        <v>2.4</v>
      </c>
    </row>
    <row r="129" spans="1:7" ht="15.75">
      <c r="A129">
        <v>128</v>
      </c>
      <c r="B129" t="str">
        <f t="shared" si="2"/>
        <v>CLSC de Rosemont#5915 Viau</v>
      </c>
      <c r="C129" s="13" t="s">
        <v>6</v>
      </c>
      <c r="D129" s="11" t="s">
        <v>13</v>
      </c>
      <c r="E129" s="11" t="s">
        <v>50</v>
      </c>
      <c r="F129">
        <f>'Table 1'!D41</f>
        <v>4.4000000000000004</v>
      </c>
      <c r="G129">
        <v>4.4000000000000004</v>
      </c>
    </row>
    <row r="130" spans="1:7" ht="15.75">
      <c r="A130">
        <v>129</v>
      </c>
      <c r="B130" t="str">
        <f t="shared" si="2"/>
        <v>CLSC de Rosemont#La Tourterelle</v>
      </c>
      <c r="C130" s="13" t="s">
        <v>6</v>
      </c>
      <c r="D130" s="11" t="s">
        <v>13</v>
      </c>
      <c r="E130" s="11" t="s">
        <v>51</v>
      </c>
      <c r="F130">
        <f>'Table 1'!D42</f>
        <v>2.8</v>
      </c>
      <c r="G130">
        <v>2.8</v>
      </c>
    </row>
    <row r="131" spans="1:7" ht="15.75">
      <c r="A131">
        <v>130</v>
      </c>
      <c r="B131" t="str">
        <f t="shared" si="2"/>
        <v>CLSC de Rosemont#Charlemagne</v>
      </c>
      <c r="C131" s="13" t="s">
        <v>6</v>
      </c>
      <c r="D131" s="11" t="s">
        <v>13</v>
      </c>
      <c r="E131" s="11" t="s">
        <v>52</v>
      </c>
      <c r="F131">
        <f>'Table 1'!D43</f>
        <v>2</v>
      </c>
      <c r="G131">
        <v>2</v>
      </c>
    </row>
    <row r="132" spans="1:7" ht="15.75">
      <c r="A132">
        <v>131</v>
      </c>
      <c r="B132" t="str">
        <f t="shared" si="2"/>
        <v>CLSC de Rosemont#Maison l'Échelon</v>
      </c>
      <c r="C132" s="13" t="s">
        <v>6</v>
      </c>
      <c r="D132" s="11" t="s">
        <v>13</v>
      </c>
      <c r="E132" s="11" t="s">
        <v>5</v>
      </c>
      <c r="F132">
        <f>'Table 1'!D44</f>
        <v>8.1</v>
      </c>
      <c r="G132">
        <v>8.1</v>
      </c>
    </row>
    <row r="133" spans="1:7" ht="15.75">
      <c r="A133">
        <v>132</v>
      </c>
      <c r="B133" t="str">
        <f t="shared" ref="B133:B198" si="4">D133&amp;C133&amp;E133</f>
        <v>CLSC de Rosemont#L'Horizon</v>
      </c>
      <c r="C133" s="13" t="s">
        <v>6</v>
      </c>
      <c r="D133" s="11" t="s">
        <v>13</v>
      </c>
      <c r="E133" s="11" t="s">
        <v>53</v>
      </c>
      <c r="F133">
        <f>'Table 1'!D45</f>
        <v>8.4</v>
      </c>
      <c r="G133">
        <v>8.4</v>
      </c>
    </row>
    <row r="134" spans="1:7" ht="15.75">
      <c r="A134">
        <v>133</v>
      </c>
      <c r="B134" t="str">
        <f t="shared" si="4"/>
        <v>CLSC de Rosemont#Centre de crise Émile-Nelligan</v>
      </c>
      <c r="C134" s="13" t="s">
        <v>6</v>
      </c>
      <c r="D134" s="11" t="s">
        <v>13</v>
      </c>
      <c r="E134" s="11" t="s">
        <v>54</v>
      </c>
      <c r="F134">
        <f>'Table 1'!D46</f>
        <v>8</v>
      </c>
      <c r="G134">
        <v>8</v>
      </c>
    </row>
    <row r="135" spans="1:7" ht="15.75">
      <c r="A135">
        <v>134</v>
      </c>
      <c r="B135" t="str">
        <f t="shared" si="4"/>
        <v>CLSC de Rosemont#Coordination des ressources</v>
      </c>
      <c r="C135" s="13" t="s">
        <v>6</v>
      </c>
      <c r="D135" s="11" t="s">
        <v>13</v>
      </c>
      <c r="E135" s="11" t="s">
        <v>55</v>
      </c>
      <c r="F135">
        <f>'Table 1'!D47</f>
        <v>5.3</v>
      </c>
      <c r="G135">
        <v>5.3</v>
      </c>
    </row>
    <row r="136" spans="1:7" ht="15.75">
      <c r="A136">
        <v>135</v>
      </c>
      <c r="B136" t="str">
        <f t="shared" ref="B136" si="5">D136&amp;C136&amp;E136</f>
        <v>CLSC de Rosemont#Installation Anjou</v>
      </c>
      <c r="C136" s="13" t="s">
        <v>6</v>
      </c>
      <c r="D136" s="11" t="s">
        <v>13</v>
      </c>
      <c r="E136" s="11" t="s">
        <v>4</v>
      </c>
      <c r="F136">
        <f>'Table 1'!D48</f>
        <v>9.4</v>
      </c>
      <c r="G136">
        <v>9.4</v>
      </c>
    </row>
    <row r="137" spans="1:7" ht="15.75">
      <c r="A137">
        <v>136</v>
      </c>
      <c r="B137" t="str">
        <f t="shared" si="4"/>
        <v>CLSC de Mercier-Est#CLSC de Saint-Léonard</v>
      </c>
      <c r="C137" s="13" t="s">
        <v>6</v>
      </c>
      <c r="D137" s="11" t="s">
        <v>14</v>
      </c>
      <c r="E137" s="11" t="s">
        <v>15</v>
      </c>
      <c r="F137">
        <f>'Table 1'!E6</f>
        <v>8.1999999999999993</v>
      </c>
      <c r="G137">
        <v>8.1999999999999993</v>
      </c>
    </row>
    <row r="138" spans="1:7" ht="15.75">
      <c r="A138">
        <v>137</v>
      </c>
      <c r="B138" t="str">
        <f t="shared" si="4"/>
        <v>CLSC de Mercier-Est#CLSC de Saint-Michel</v>
      </c>
      <c r="C138" s="13" t="s">
        <v>6</v>
      </c>
      <c r="D138" s="11" t="s">
        <v>14</v>
      </c>
      <c r="E138" s="11" t="s">
        <v>16</v>
      </c>
      <c r="F138">
        <f>'Table 1'!E7</f>
        <v>10.4</v>
      </c>
      <c r="G138">
        <v>10.4</v>
      </c>
    </row>
    <row r="139" spans="1:7" ht="15.75">
      <c r="A139">
        <v>138</v>
      </c>
      <c r="B139" t="str">
        <f t="shared" si="4"/>
        <v>CLSC de Mercier-Est#Installation Tricentenaire</v>
      </c>
      <c r="C139" s="13" t="s">
        <v>6</v>
      </c>
      <c r="D139" s="11" t="s">
        <v>14</v>
      </c>
      <c r="E139" s="11" t="s">
        <v>17</v>
      </c>
      <c r="F139">
        <f>'Table 1'!E8</f>
        <v>5.4</v>
      </c>
      <c r="G139">
        <v>5.4</v>
      </c>
    </row>
    <row r="140" spans="1:7" ht="15.75">
      <c r="A140">
        <v>139</v>
      </c>
      <c r="B140" t="str">
        <f t="shared" si="4"/>
        <v>CLSC de Mercier-Est#Centre d'hébergement Robert-Cliche</v>
      </c>
      <c r="C140" s="13" t="s">
        <v>6</v>
      </c>
      <c r="D140" s="11" t="s">
        <v>14</v>
      </c>
      <c r="E140" s="11" t="s">
        <v>18</v>
      </c>
      <c r="F140">
        <f>'Table 1'!E9</f>
        <v>8.5</v>
      </c>
      <c r="G140">
        <v>8.5</v>
      </c>
    </row>
    <row r="141" spans="1:7" ht="15.75">
      <c r="A141">
        <v>140</v>
      </c>
      <c r="B141" t="str">
        <f t="shared" si="4"/>
        <v>CLSC de Mercier-Est#Centre d'hébergement Marie-Rollet</v>
      </c>
      <c r="C141" s="13" t="s">
        <v>6</v>
      </c>
      <c r="D141" s="11" t="s">
        <v>14</v>
      </c>
      <c r="E141" s="11" t="s">
        <v>19</v>
      </c>
      <c r="F141">
        <f>'Table 1'!E10</f>
        <v>7.4</v>
      </c>
      <c r="G141">
        <v>7.4</v>
      </c>
    </row>
    <row r="142" spans="1:7" ht="15.75">
      <c r="A142">
        <v>141</v>
      </c>
      <c r="B142" t="str">
        <f t="shared" si="4"/>
        <v>CLSC de Mercier-Est#Centre d'hébergement Éloria-Lepage</v>
      </c>
      <c r="C142" s="13" t="s">
        <v>6</v>
      </c>
      <c r="D142" s="11" t="s">
        <v>14</v>
      </c>
      <c r="E142" s="11" t="s">
        <v>20</v>
      </c>
      <c r="F142">
        <f>'Table 1'!E11</f>
        <v>4.4000000000000004</v>
      </c>
      <c r="G142">
        <v>4.4000000000000004</v>
      </c>
    </row>
    <row r="143" spans="1:7" ht="15.75">
      <c r="A143">
        <v>142</v>
      </c>
      <c r="B143" t="str">
        <f t="shared" si="4"/>
        <v>CLSC de Mercier-Est#Centre d'hébergement J.-Henri-Charbonneau</v>
      </c>
      <c r="C143" s="13" t="s">
        <v>6</v>
      </c>
      <c r="D143" s="11" t="s">
        <v>14</v>
      </c>
      <c r="E143" s="11" t="s">
        <v>21</v>
      </c>
      <c r="F143">
        <f>'Table 1'!E12</f>
        <v>8.3000000000000007</v>
      </c>
      <c r="G143">
        <v>8.3000000000000007</v>
      </c>
    </row>
    <row r="144" spans="1:7" ht="15.75">
      <c r="A144">
        <v>143</v>
      </c>
      <c r="B144" t="str">
        <f t="shared" si="4"/>
        <v>CLSC de Mercier-Est#Centre d'hébergement Nicolet</v>
      </c>
      <c r="C144" s="13" t="s">
        <v>6</v>
      </c>
      <c r="D144" s="11" t="s">
        <v>14</v>
      </c>
      <c r="E144" s="11" t="s">
        <v>22</v>
      </c>
      <c r="F144">
        <f>'Table 1'!E13</f>
        <v>8.6999999999999993</v>
      </c>
      <c r="G144">
        <v>8.6999999999999993</v>
      </c>
    </row>
    <row r="145" spans="1:7" ht="15.75">
      <c r="A145">
        <v>144</v>
      </c>
      <c r="B145" t="str">
        <f t="shared" si="4"/>
        <v>CLSC de Mercier-Est#Centre d'hébergement Jeanne-Le Ber</v>
      </c>
      <c r="C145" s="13" t="s">
        <v>6</v>
      </c>
      <c r="D145" s="11" t="s">
        <v>14</v>
      </c>
      <c r="E145" s="11" t="s">
        <v>23</v>
      </c>
      <c r="F145">
        <f>'Table 1'!E14</f>
        <v>4</v>
      </c>
      <c r="G145">
        <v>4</v>
      </c>
    </row>
    <row r="146" spans="1:7" ht="15.75">
      <c r="A146">
        <v>145</v>
      </c>
      <c r="B146" t="str">
        <f t="shared" si="4"/>
        <v>CLSC de Mercier-Est#Centre d'hébergement Benjamin-Victor-Rousselot</v>
      </c>
      <c r="C146" s="13" t="s">
        <v>6</v>
      </c>
      <c r="D146" s="11" t="s">
        <v>14</v>
      </c>
      <c r="E146" s="11" t="s">
        <v>24</v>
      </c>
      <c r="F146">
        <f>'Table 1'!E15</f>
        <v>5.0999999999999996</v>
      </c>
      <c r="G146">
        <v>5.0999999999999996</v>
      </c>
    </row>
    <row r="147" spans="1:7" ht="15.75">
      <c r="A147">
        <v>146</v>
      </c>
      <c r="B147" t="str">
        <f t="shared" si="4"/>
        <v>CLSC de Mercier-Est#CHSLD François-Séguenot</v>
      </c>
      <c r="C147" s="13" t="s">
        <v>6</v>
      </c>
      <c r="D147" s="11" t="s">
        <v>14</v>
      </c>
      <c r="E147" s="11" t="s">
        <v>25</v>
      </c>
      <c r="F147">
        <f>'Table 1'!E16</f>
        <v>7.6</v>
      </c>
      <c r="G147">
        <v>7.6</v>
      </c>
    </row>
    <row r="148" spans="1:7" ht="15.75">
      <c r="A148">
        <v>147</v>
      </c>
      <c r="B148" t="str">
        <f t="shared" si="4"/>
        <v>CLSC de Mercier-Est#CHSLD Dante</v>
      </c>
      <c r="C148" s="13" t="s">
        <v>6</v>
      </c>
      <c r="D148" s="11" t="s">
        <v>14</v>
      </c>
      <c r="E148" s="11" t="s">
        <v>26</v>
      </c>
      <c r="F148">
        <f>'Table 1'!E17</f>
        <v>6.7</v>
      </c>
      <c r="G148">
        <v>6.7</v>
      </c>
    </row>
    <row r="149" spans="1:7" ht="15.75">
      <c r="A149">
        <v>148</v>
      </c>
      <c r="B149" t="str">
        <f t="shared" si="4"/>
        <v>CLSC de Mercier-Est#CHSLD Judith-Jasmin</v>
      </c>
      <c r="C149" s="13" t="s">
        <v>6</v>
      </c>
      <c r="D149" s="11" t="s">
        <v>14</v>
      </c>
      <c r="E149" s="11" t="s">
        <v>27</v>
      </c>
      <c r="F149">
        <f>'Table 1'!E18</f>
        <v>0.9</v>
      </c>
      <c r="G149">
        <v>0.9</v>
      </c>
    </row>
    <row r="150" spans="1:7" ht="15.75">
      <c r="A150">
        <v>149</v>
      </c>
      <c r="B150" t="str">
        <f t="shared" si="4"/>
        <v>CLSC de Mercier-Est#CLSC de l'Est-de-Montréal</v>
      </c>
      <c r="C150" s="13" t="s">
        <v>6</v>
      </c>
      <c r="D150" s="11" t="s">
        <v>14</v>
      </c>
      <c r="E150" s="11" t="s">
        <v>28</v>
      </c>
      <c r="F150">
        <f>'Table 1'!E19</f>
        <v>7.6</v>
      </c>
      <c r="G150">
        <v>7.6</v>
      </c>
    </row>
    <row r="151" spans="1:7" ht="15.75">
      <c r="A151">
        <v>150</v>
      </c>
      <c r="B151" t="str">
        <f t="shared" si="4"/>
        <v>CLSC de Mercier-Est#CLSC de Rivière-des-Prairies</v>
      </c>
      <c r="C151" s="13" t="s">
        <v>6</v>
      </c>
      <c r="D151" s="11" t="s">
        <v>14</v>
      </c>
      <c r="E151" s="11" t="s">
        <v>29</v>
      </c>
      <c r="F151">
        <f>'Table 1'!E20</f>
        <v>8.6999999999999993</v>
      </c>
      <c r="G151">
        <v>8.6999999999999993</v>
      </c>
    </row>
    <row r="152" spans="1:7" ht="15.75">
      <c r="A152">
        <v>151</v>
      </c>
      <c r="B152" t="str">
        <f t="shared" si="4"/>
        <v>CLSC de Mercier-Est#CHSLD Jean-Hubert-Biermans</v>
      </c>
      <c r="C152" s="13" t="s">
        <v>6</v>
      </c>
      <c r="D152" s="11" t="s">
        <v>14</v>
      </c>
      <c r="E152" s="11" t="s">
        <v>30</v>
      </c>
      <c r="F152">
        <f>'Table 1'!E21</f>
        <v>2.4</v>
      </c>
      <c r="G152">
        <v>2.4</v>
      </c>
    </row>
    <row r="153" spans="1:7" ht="15.75">
      <c r="A153">
        <v>152</v>
      </c>
      <c r="B153" t="str">
        <f t="shared" si="4"/>
        <v>CLSC de Mercier-Est#CHSLD Pierre-Joseph-Triest</v>
      </c>
      <c r="C153" s="13" t="s">
        <v>6</v>
      </c>
      <c r="D153" s="11" t="s">
        <v>14</v>
      </c>
      <c r="E153" s="11" t="s">
        <v>31</v>
      </c>
      <c r="F153">
        <f>'Table 1'!E22</f>
        <v>1.6</v>
      </c>
      <c r="G153">
        <v>1.6</v>
      </c>
    </row>
    <row r="154" spans="1:7" ht="15.75">
      <c r="A154">
        <v>153</v>
      </c>
      <c r="B154" t="str">
        <f t="shared" si="4"/>
        <v>CLSC de Mercier-Est#CHSLD de Saint-Michel (Centre administratif)</v>
      </c>
      <c r="C154" s="13" t="s">
        <v>6</v>
      </c>
      <c r="D154" s="11" t="s">
        <v>14</v>
      </c>
      <c r="E154" s="11" t="s">
        <v>32</v>
      </c>
      <c r="F154">
        <f>'Table 1'!E23</f>
        <v>10.8</v>
      </c>
      <c r="G154">
        <v>10.8</v>
      </c>
    </row>
    <row r="155" spans="1:7" ht="15.75">
      <c r="A155">
        <v>154</v>
      </c>
      <c r="B155" t="str">
        <f t="shared" si="4"/>
        <v>CLSC de Mercier-Est#CHSLD Joseph-François-Perrault</v>
      </c>
      <c r="C155" s="13" t="s">
        <v>6</v>
      </c>
      <c r="D155" s="11" t="s">
        <v>14</v>
      </c>
      <c r="E155" s="11" t="s">
        <v>33</v>
      </c>
      <c r="F155">
        <f>'Table 1'!E24</f>
        <v>10.7</v>
      </c>
      <c r="G155">
        <v>10.7</v>
      </c>
    </row>
    <row r="156" spans="1:7" ht="15.75">
      <c r="A156">
        <v>155</v>
      </c>
      <c r="B156" t="str">
        <f t="shared" si="4"/>
        <v>CLSC de Mercier-Est#CHSLD Polonais Marie-Curie-Sklodowska</v>
      </c>
      <c r="C156" s="13" t="s">
        <v>6</v>
      </c>
      <c r="D156" s="11" t="s">
        <v>14</v>
      </c>
      <c r="E156" s="11" t="s">
        <v>34</v>
      </c>
      <c r="F156">
        <f>'Table 1'!E25</f>
        <v>6.8</v>
      </c>
      <c r="G156">
        <v>6.8</v>
      </c>
    </row>
    <row r="157" spans="1:7" ht="15.75">
      <c r="A157">
        <v>156</v>
      </c>
      <c r="B157" t="str">
        <f t="shared" si="4"/>
        <v>CLSC de Mercier-Est#Hôpital Maisonneuve-Rosemont</v>
      </c>
      <c r="C157" s="13" t="s">
        <v>6</v>
      </c>
      <c r="D157" s="11" t="s">
        <v>14</v>
      </c>
      <c r="E157" s="11" t="s">
        <v>35</v>
      </c>
      <c r="F157">
        <f>'Table 1'!E26</f>
        <v>6.1</v>
      </c>
      <c r="G157">
        <v>6.1</v>
      </c>
    </row>
    <row r="158" spans="1:7" ht="15.75">
      <c r="A158">
        <v>157</v>
      </c>
      <c r="B158" t="str">
        <f t="shared" si="4"/>
        <v>CLSC de Mercier-Est#Pavillon Rosemont de Maisonneuve-Rosemont</v>
      </c>
      <c r="C158" s="13" t="s">
        <v>6</v>
      </c>
      <c r="D158" s="11" t="s">
        <v>14</v>
      </c>
      <c r="E158" s="11" t="s">
        <v>36</v>
      </c>
      <c r="F158">
        <f>'Table 1'!E27</f>
        <v>5.9</v>
      </c>
      <c r="G158">
        <v>5.9</v>
      </c>
    </row>
    <row r="159" spans="1:7" ht="15.75">
      <c r="A159">
        <v>158</v>
      </c>
      <c r="B159" t="str">
        <f t="shared" si="4"/>
        <v>CLSC de Mercier-Est#Pavillon Rachel-Tourigny</v>
      </c>
      <c r="C159" s="13" t="s">
        <v>6</v>
      </c>
      <c r="D159" s="11" t="s">
        <v>14</v>
      </c>
      <c r="E159" s="11" t="s">
        <v>37</v>
      </c>
      <c r="F159">
        <f>'Table 1'!E28</f>
        <v>5.7</v>
      </c>
      <c r="G159">
        <v>5.7</v>
      </c>
    </row>
    <row r="160" spans="1:7" ht="15.75">
      <c r="A160">
        <v>159</v>
      </c>
      <c r="B160" t="str">
        <f t="shared" si="4"/>
        <v>CLSC de Mercier-Est#Hôpital Santa-Cabrini</v>
      </c>
      <c r="C160" s="13" t="s">
        <v>6</v>
      </c>
      <c r="D160" s="11" t="s">
        <v>14</v>
      </c>
      <c r="E160" s="11" t="s">
        <v>38</v>
      </c>
      <c r="F160">
        <f>'Table 1'!E29</f>
        <v>6.5</v>
      </c>
      <c r="G160">
        <v>6.5</v>
      </c>
    </row>
    <row r="161" spans="1:7" ht="15.75">
      <c r="A161">
        <v>160</v>
      </c>
      <c r="B161" t="str">
        <f t="shared" si="4"/>
        <v>CLSC de Mercier-Est#Institut universitaire en santé mentale de Montréal</v>
      </c>
      <c r="C161" s="13" t="s">
        <v>6</v>
      </c>
      <c r="D161" s="11" t="s">
        <v>14</v>
      </c>
      <c r="E161" s="11" t="s">
        <v>39</v>
      </c>
      <c r="F161">
        <f>'Table 1'!E30</f>
        <v>4</v>
      </c>
      <c r="G161">
        <v>4</v>
      </c>
    </row>
    <row r="162" spans="1:7" ht="15.75">
      <c r="A162">
        <v>161</v>
      </c>
      <c r="B162" t="str">
        <f t="shared" si="4"/>
        <v>CLSC de Mercier-Est#Centre de recherche Fernand-Séguin</v>
      </c>
      <c r="C162" s="13" t="s">
        <v>6</v>
      </c>
      <c r="D162" s="11" t="s">
        <v>14</v>
      </c>
      <c r="E162" s="11" t="s">
        <v>40</v>
      </c>
      <c r="F162">
        <f>'Table 1'!E31</f>
        <v>4.5999999999999996</v>
      </c>
      <c r="G162">
        <v>4.5999999999999996</v>
      </c>
    </row>
    <row r="163" spans="1:7" ht="15.75">
      <c r="A163">
        <v>162</v>
      </c>
      <c r="B163" t="str">
        <f t="shared" si="4"/>
        <v>CLSC de Mercier-Est#La Relance</v>
      </c>
      <c r="C163" s="13" t="s">
        <v>6</v>
      </c>
      <c r="D163" s="11" t="s">
        <v>14</v>
      </c>
      <c r="E163" s="11" t="s">
        <v>41</v>
      </c>
      <c r="F163">
        <f>'Table 1'!E32</f>
        <v>4.7</v>
      </c>
      <c r="G163">
        <v>4.7</v>
      </c>
    </row>
    <row r="164" spans="1:7" ht="15.75">
      <c r="A164">
        <v>163</v>
      </c>
      <c r="B164" t="str">
        <f t="shared" si="4"/>
        <v>CLSC de Mercier-Est#Ste-Claire</v>
      </c>
      <c r="C164" s="13" t="s">
        <v>6</v>
      </c>
      <c r="D164" s="11" t="s">
        <v>14</v>
      </c>
      <c r="E164" s="11" t="s">
        <v>42</v>
      </c>
      <c r="F164">
        <f>'Table 1'!E33</f>
        <v>1.4</v>
      </c>
      <c r="G164">
        <v>1.4</v>
      </c>
    </row>
    <row r="165" spans="1:7" ht="15.75">
      <c r="A165">
        <v>164</v>
      </c>
      <c r="B165" t="str">
        <f t="shared" si="4"/>
        <v>CLSC de Mercier-Est#Du Marché</v>
      </c>
      <c r="C165" s="13" t="s">
        <v>6</v>
      </c>
      <c r="D165" s="11" t="s">
        <v>14</v>
      </c>
      <c r="E165" s="11" t="s">
        <v>43</v>
      </c>
      <c r="F165">
        <f>'Table 1'!E34</f>
        <v>7.6</v>
      </c>
      <c r="G165">
        <v>7.6</v>
      </c>
    </row>
    <row r="166" spans="1:7" ht="15.75">
      <c r="A166">
        <v>165</v>
      </c>
      <c r="B166" t="str">
        <f t="shared" si="4"/>
        <v>CLSC de Mercier-Est#Le Ponceau</v>
      </c>
      <c r="C166" s="13" t="s">
        <v>6</v>
      </c>
      <c r="D166" s="11" t="s">
        <v>14</v>
      </c>
      <c r="E166" s="11" t="s">
        <v>44</v>
      </c>
      <c r="F166">
        <f>'Table 1'!E35</f>
        <v>5.5</v>
      </c>
      <c r="G166">
        <v>5.5</v>
      </c>
    </row>
    <row r="167" spans="1:7" ht="15.75">
      <c r="A167">
        <v>166</v>
      </c>
      <c r="B167" t="str">
        <f t="shared" si="4"/>
        <v>CLSC de Mercier-Est#Valdombre</v>
      </c>
      <c r="C167" s="13" t="s">
        <v>6</v>
      </c>
      <c r="D167" s="11" t="s">
        <v>14</v>
      </c>
      <c r="E167" s="11" t="s">
        <v>45</v>
      </c>
      <c r="F167">
        <f>'Table 1'!E36</f>
        <v>9.4</v>
      </c>
      <c r="G167">
        <v>9.4</v>
      </c>
    </row>
    <row r="168" spans="1:7" ht="15.75">
      <c r="A168">
        <v>167</v>
      </c>
      <c r="B168" t="str">
        <f t="shared" si="4"/>
        <v>CLSC de Mercier-Est#La Petite-Patrie</v>
      </c>
      <c r="C168" s="13" t="s">
        <v>6</v>
      </c>
      <c r="D168" s="11" t="s">
        <v>14</v>
      </c>
      <c r="E168" s="11" t="s">
        <v>46</v>
      </c>
      <c r="F168">
        <f>'Table 1'!E37</f>
        <v>13.8</v>
      </c>
      <c r="G168">
        <v>13.8</v>
      </c>
    </row>
    <row r="169" spans="1:7" ht="15.75">
      <c r="A169">
        <v>168</v>
      </c>
      <c r="B169" t="str">
        <f t="shared" si="4"/>
        <v>CLSC de Mercier-Est#Paul-Pau</v>
      </c>
      <c r="C169" s="13" t="s">
        <v>6</v>
      </c>
      <c r="D169" s="11" t="s">
        <v>14</v>
      </c>
      <c r="E169" s="11" t="s">
        <v>47</v>
      </c>
      <c r="F169">
        <f>'Table 1'!E38</f>
        <v>2</v>
      </c>
      <c r="G169">
        <v>2</v>
      </c>
    </row>
    <row r="170" spans="1:7" ht="15.75">
      <c r="A170">
        <v>169</v>
      </c>
      <c r="B170" t="str">
        <f t="shared" si="4"/>
        <v>CLSC de Mercier-Est#5927 Viau</v>
      </c>
      <c r="C170" s="13" t="s">
        <v>6</v>
      </c>
      <c r="D170" s="11" t="s">
        <v>14</v>
      </c>
      <c r="E170" s="11" t="s">
        <v>48</v>
      </c>
      <c r="F170">
        <f>'Table 1'!E39</f>
        <v>7</v>
      </c>
      <c r="G170">
        <v>7</v>
      </c>
    </row>
    <row r="171" spans="1:7" ht="15.75">
      <c r="A171">
        <v>170</v>
      </c>
      <c r="B171" t="str">
        <f t="shared" si="4"/>
        <v>CLSC de Mercier-Est#Poupart</v>
      </c>
      <c r="C171" s="13" t="s">
        <v>6</v>
      </c>
      <c r="D171" s="11" t="s">
        <v>14</v>
      </c>
      <c r="E171" s="11" t="s">
        <v>49</v>
      </c>
      <c r="F171">
        <f>'Table 1'!E40</f>
        <v>11.4</v>
      </c>
      <c r="G171">
        <v>11.4</v>
      </c>
    </row>
    <row r="172" spans="1:7" ht="15.75">
      <c r="A172">
        <v>171</v>
      </c>
      <c r="B172" t="str">
        <f t="shared" si="4"/>
        <v>CLSC de Mercier-Est#5915 Viau</v>
      </c>
      <c r="C172" s="13" t="s">
        <v>6</v>
      </c>
      <c r="D172" s="11" t="s">
        <v>14</v>
      </c>
      <c r="E172" s="11" t="s">
        <v>50</v>
      </c>
      <c r="F172">
        <f>'Table 1'!E41</f>
        <v>7</v>
      </c>
      <c r="G172">
        <v>7</v>
      </c>
    </row>
    <row r="173" spans="1:7" ht="15.75">
      <c r="A173">
        <v>172</v>
      </c>
      <c r="B173" t="str">
        <f t="shared" si="4"/>
        <v>CLSC de Mercier-Est#La Tourterelle</v>
      </c>
      <c r="C173" s="13" t="s">
        <v>6</v>
      </c>
      <c r="D173" s="11" t="s">
        <v>14</v>
      </c>
      <c r="E173" s="11" t="s">
        <v>51</v>
      </c>
      <c r="F173">
        <f>'Table 1'!E42</f>
        <v>7.3</v>
      </c>
      <c r="G173">
        <v>7.3</v>
      </c>
    </row>
    <row r="174" spans="1:7" ht="15.75">
      <c r="A174">
        <v>173</v>
      </c>
      <c r="B174" t="str">
        <f t="shared" si="4"/>
        <v>CLSC de Mercier-Est#Charlemagne</v>
      </c>
      <c r="C174" s="13" t="s">
        <v>6</v>
      </c>
      <c r="D174" s="11" t="s">
        <v>14</v>
      </c>
      <c r="E174" s="11" t="s">
        <v>52</v>
      </c>
      <c r="F174">
        <f>'Table 1'!E43</f>
        <v>8.6999999999999993</v>
      </c>
      <c r="G174">
        <v>8.6999999999999993</v>
      </c>
    </row>
    <row r="175" spans="1:7" ht="15.75">
      <c r="A175">
        <v>174</v>
      </c>
      <c r="B175" t="str">
        <f t="shared" si="4"/>
        <v>CLSC de Mercier-Est#Maison l'Échelon</v>
      </c>
      <c r="C175" s="13" t="s">
        <v>6</v>
      </c>
      <c r="D175" s="11" t="s">
        <v>14</v>
      </c>
      <c r="E175" s="11" t="s">
        <v>5</v>
      </c>
      <c r="F175">
        <f>'Table 1'!E44</f>
        <v>2</v>
      </c>
      <c r="G175">
        <v>2</v>
      </c>
    </row>
    <row r="176" spans="1:7" ht="15.75">
      <c r="A176">
        <v>175</v>
      </c>
      <c r="B176" t="str">
        <f t="shared" si="4"/>
        <v>CLSC de Mercier-Est#L'Horizon</v>
      </c>
      <c r="C176" s="13" t="s">
        <v>6</v>
      </c>
      <c r="D176" s="11" t="s">
        <v>14</v>
      </c>
      <c r="E176" s="11" t="s">
        <v>53</v>
      </c>
      <c r="F176">
        <f>'Table 1'!E45</f>
        <v>1.7</v>
      </c>
      <c r="G176">
        <v>1.7</v>
      </c>
    </row>
    <row r="177" spans="1:7" ht="15.75">
      <c r="A177">
        <v>176</v>
      </c>
      <c r="B177" t="str">
        <f t="shared" si="4"/>
        <v>CLSC de Mercier-Est#Centre de crise Émile-Nelligan</v>
      </c>
      <c r="C177" s="13" t="s">
        <v>6</v>
      </c>
      <c r="D177" s="11" t="s">
        <v>14</v>
      </c>
      <c r="E177" s="11" t="s">
        <v>54</v>
      </c>
      <c r="F177">
        <f>'Table 1'!E46</f>
        <v>1.3</v>
      </c>
      <c r="G177">
        <v>1.3</v>
      </c>
    </row>
    <row r="178" spans="1:7" ht="15.75">
      <c r="A178">
        <v>177</v>
      </c>
      <c r="B178" t="str">
        <f t="shared" si="4"/>
        <v>CLSC de Mercier-Est#Coordination des ressources</v>
      </c>
      <c r="C178" s="13" t="s">
        <v>6</v>
      </c>
      <c r="D178" s="11" t="s">
        <v>14</v>
      </c>
      <c r="E178" s="11" t="s">
        <v>55</v>
      </c>
      <c r="F178">
        <f>'Table 1'!E47</f>
        <v>10.1</v>
      </c>
      <c r="G178">
        <v>10.1</v>
      </c>
    </row>
    <row r="179" spans="1:7" ht="15.75">
      <c r="A179">
        <v>178</v>
      </c>
      <c r="B179" t="str">
        <f t="shared" ref="B179" si="6">D179&amp;C179&amp;E179</f>
        <v>CLSC de Mercier-Est#Installation Anjou</v>
      </c>
      <c r="C179" s="13" t="s">
        <v>6</v>
      </c>
      <c r="D179" s="11" t="s">
        <v>14</v>
      </c>
      <c r="E179" s="11" t="s">
        <v>4</v>
      </c>
      <c r="F179">
        <f>'Table 1'!E48</f>
        <v>4</v>
      </c>
      <c r="G179">
        <v>4</v>
      </c>
    </row>
    <row r="180" spans="1:7" ht="15.75">
      <c r="A180">
        <v>179</v>
      </c>
      <c r="B180" t="str">
        <f t="shared" si="4"/>
        <v>CLSC de Saint-Léonard#CLSC de Saint-Michel</v>
      </c>
      <c r="C180" s="13" t="s">
        <v>6</v>
      </c>
      <c r="D180" s="11" t="s">
        <v>15</v>
      </c>
      <c r="E180" s="11" t="s">
        <v>16</v>
      </c>
      <c r="F180">
        <f>'Table 1'!F7</f>
        <v>2.8</v>
      </c>
      <c r="G180">
        <v>2.8</v>
      </c>
    </row>
    <row r="181" spans="1:7" ht="15.75">
      <c r="A181">
        <v>180</v>
      </c>
      <c r="B181" t="str">
        <f t="shared" si="4"/>
        <v>CLSC de Saint-Léonard#Installation Tricentenaire</v>
      </c>
      <c r="C181" s="13" t="s">
        <v>6</v>
      </c>
      <c r="D181" s="11" t="s">
        <v>15</v>
      </c>
      <c r="E181" s="11" t="s">
        <v>17</v>
      </c>
      <c r="F181">
        <f>'Table 1'!F8</f>
        <v>12.2</v>
      </c>
      <c r="G181">
        <v>12.2</v>
      </c>
    </row>
    <row r="182" spans="1:7" ht="15.75">
      <c r="A182">
        <v>181</v>
      </c>
      <c r="B182" t="str">
        <f t="shared" si="4"/>
        <v>CLSC de Saint-Léonard#Centre d'hébergement Robert-Cliche</v>
      </c>
      <c r="C182" s="13" t="s">
        <v>6</v>
      </c>
      <c r="D182" s="11" t="s">
        <v>15</v>
      </c>
      <c r="E182" s="11" t="s">
        <v>18</v>
      </c>
      <c r="F182">
        <f>'Table 1'!F9</f>
        <v>4.7</v>
      </c>
      <c r="G182">
        <v>4.7</v>
      </c>
    </row>
    <row r="183" spans="1:7" ht="15.75">
      <c r="A183">
        <v>182</v>
      </c>
      <c r="B183" t="str">
        <f t="shared" si="4"/>
        <v>CLSC de Saint-Léonard#Centre d'hébergement Marie-Rollet</v>
      </c>
      <c r="C183" s="13" t="s">
        <v>6</v>
      </c>
      <c r="D183" s="11" t="s">
        <v>15</v>
      </c>
      <c r="E183" s="11" t="s">
        <v>19</v>
      </c>
      <c r="F183">
        <f>'Table 1'!F10</f>
        <v>3</v>
      </c>
      <c r="G183">
        <v>3</v>
      </c>
    </row>
    <row r="184" spans="1:7" ht="15.75">
      <c r="A184">
        <v>183</v>
      </c>
      <c r="B184" t="str">
        <f t="shared" si="4"/>
        <v>CLSC de Saint-Léonard#Centre d'hébergement Éloria-Lepage</v>
      </c>
      <c r="C184" s="13" t="s">
        <v>6</v>
      </c>
      <c r="D184" s="11" t="s">
        <v>15</v>
      </c>
      <c r="E184" s="11" t="s">
        <v>20</v>
      </c>
      <c r="F184">
        <f>'Table 1'!F11</f>
        <v>5.0999999999999996</v>
      </c>
      <c r="G184">
        <v>5.0999999999999996</v>
      </c>
    </row>
    <row r="185" spans="1:7" ht="15.75">
      <c r="A185">
        <v>184</v>
      </c>
      <c r="B185" t="str">
        <f t="shared" si="4"/>
        <v>CLSC de Saint-Léonard#Centre d'hébergement J.-Henri-Charbonneau</v>
      </c>
      <c r="C185" s="13" t="s">
        <v>6</v>
      </c>
      <c r="D185" s="11" t="s">
        <v>15</v>
      </c>
      <c r="E185" s="11" t="s">
        <v>21</v>
      </c>
      <c r="F185">
        <f>'Table 1'!F12</f>
        <v>7.5</v>
      </c>
      <c r="G185">
        <v>7.5</v>
      </c>
    </row>
    <row r="186" spans="1:7" ht="15.75">
      <c r="A186">
        <v>185</v>
      </c>
      <c r="B186" t="str">
        <f t="shared" si="4"/>
        <v>CLSC de Saint-Léonard#Centre d'hébergement Nicolet</v>
      </c>
      <c r="C186" s="13" t="s">
        <v>6</v>
      </c>
      <c r="D186" s="11" t="s">
        <v>15</v>
      </c>
      <c r="E186" s="11" t="s">
        <v>22</v>
      </c>
      <c r="F186">
        <f>'Table 1'!F13</f>
        <v>7.3</v>
      </c>
      <c r="G186">
        <v>7.3</v>
      </c>
    </row>
    <row r="187" spans="1:7" ht="15.75">
      <c r="A187">
        <v>186</v>
      </c>
      <c r="B187" t="str">
        <f t="shared" si="4"/>
        <v>CLSC de Saint-Léonard#Centre d'hébergement Jeanne-Le Ber</v>
      </c>
      <c r="C187" s="13" t="s">
        <v>6</v>
      </c>
      <c r="D187" s="11" t="s">
        <v>15</v>
      </c>
      <c r="E187" s="11" t="s">
        <v>23</v>
      </c>
      <c r="F187">
        <f>'Table 1'!F14</f>
        <v>7.2</v>
      </c>
      <c r="G187">
        <v>7.2</v>
      </c>
    </row>
    <row r="188" spans="1:7" ht="15.75">
      <c r="A188">
        <v>187</v>
      </c>
      <c r="B188" t="str">
        <f t="shared" si="4"/>
        <v>CLSC de Saint-Léonard#Centre d'hébergement Benjamin-Victor-Rousselot</v>
      </c>
      <c r="C188" s="13" t="s">
        <v>6</v>
      </c>
      <c r="D188" s="11" t="s">
        <v>15</v>
      </c>
      <c r="E188" s="11" t="s">
        <v>24</v>
      </c>
      <c r="F188">
        <f>'Table 1'!F15</f>
        <v>4.3</v>
      </c>
      <c r="G188">
        <v>4.3</v>
      </c>
    </row>
    <row r="189" spans="1:7" ht="15.75">
      <c r="A189">
        <v>188</v>
      </c>
      <c r="B189" t="str">
        <f t="shared" si="4"/>
        <v>CLSC de Saint-Léonard#CHSLD François-Séguenot</v>
      </c>
      <c r="C189" s="13" t="s">
        <v>6</v>
      </c>
      <c r="D189" s="11" t="s">
        <v>15</v>
      </c>
      <c r="E189" s="11" t="s">
        <v>25</v>
      </c>
      <c r="F189">
        <f>'Table 1'!F16</f>
        <v>12.8</v>
      </c>
      <c r="G189">
        <v>12.8</v>
      </c>
    </row>
    <row r="190" spans="1:7" ht="15.75">
      <c r="A190">
        <v>189</v>
      </c>
      <c r="B190" t="str">
        <f t="shared" si="4"/>
        <v>CLSC de Saint-Léonard#CHSLD Dante</v>
      </c>
      <c r="C190" s="13" t="s">
        <v>6</v>
      </c>
      <c r="D190" s="11" t="s">
        <v>15</v>
      </c>
      <c r="E190" s="11" t="s">
        <v>26</v>
      </c>
      <c r="F190">
        <f>'Table 1'!F17</f>
        <v>2.7</v>
      </c>
      <c r="G190">
        <v>2.7</v>
      </c>
    </row>
    <row r="191" spans="1:7" ht="15.75">
      <c r="A191">
        <v>190</v>
      </c>
      <c r="B191" t="str">
        <f t="shared" si="4"/>
        <v>CLSC de Saint-Léonard#CHSLD Judith-Jasmin</v>
      </c>
      <c r="C191" s="13" t="s">
        <v>6</v>
      </c>
      <c r="D191" s="11" t="s">
        <v>15</v>
      </c>
      <c r="E191" s="11" t="s">
        <v>27</v>
      </c>
      <c r="F191">
        <f>'Table 1'!F18</f>
        <v>7.5</v>
      </c>
      <c r="G191">
        <v>7.5</v>
      </c>
    </row>
    <row r="192" spans="1:7" ht="15.75">
      <c r="A192">
        <v>191</v>
      </c>
      <c r="B192" t="str">
        <f t="shared" si="4"/>
        <v>CLSC de Saint-Léonard#CLSC de l'Est-de-Montréal</v>
      </c>
      <c r="C192" s="13" t="s">
        <v>6</v>
      </c>
      <c r="D192" s="11" t="s">
        <v>15</v>
      </c>
      <c r="E192" s="11" t="s">
        <v>28</v>
      </c>
      <c r="F192">
        <f>'Table 1'!F19</f>
        <v>12.8</v>
      </c>
      <c r="G192">
        <v>12.8</v>
      </c>
    </row>
    <row r="193" spans="1:7" ht="15.75">
      <c r="A193">
        <v>192</v>
      </c>
      <c r="B193" t="str">
        <f t="shared" si="4"/>
        <v>CLSC de Saint-Léonard#CLSC de Rivière-des-Prairies</v>
      </c>
      <c r="C193" s="13" t="s">
        <v>6</v>
      </c>
      <c r="D193" s="11" t="s">
        <v>15</v>
      </c>
      <c r="E193" s="11" t="s">
        <v>29</v>
      </c>
      <c r="F193">
        <f>'Table 1'!F20</f>
        <v>10.199999999999999</v>
      </c>
      <c r="G193">
        <v>10.199999999999999</v>
      </c>
    </row>
    <row r="194" spans="1:7" ht="15.75">
      <c r="A194">
        <v>193</v>
      </c>
      <c r="B194" t="str">
        <f t="shared" si="4"/>
        <v>CLSC de Saint-Léonard#CHSLD Jean-Hubert-Biermans</v>
      </c>
      <c r="C194" s="13" t="s">
        <v>6</v>
      </c>
      <c r="D194" s="11" t="s">
        <v>15</v>
      </c>
      <c r="E194" s="11" t="s">
        <v>30</v>
      </c>
      <c r="F194">
        <f>'Table 1'!F21</f>
        <v>6.3</v>
      </c>
      <c r="G194">
        <v>6.3</v>
      </c>
    </row>
    <row r="195" spans="1:7" ht="15.75">
      <c r="A195">
        <v>194</v>
      </c>
      <c r="B195" t="str">
        <f t="shared" si="4"/>
        <v>CLSC de Saint-Léonard#CHSLD Pierre-Joseph-Triest</v>
      </c>
      <c r="C195" s="13" t="s">
        <v>6</v>
      </c>
      <c r="D195" s="11" t="s">
        <v>15</v>
      </c>
      <c r="E195" s="11" t="s">
        <v>31</v>
      </c>
      <c r="F195">
        <f>'Table 1'!F22</f>
        <v>7.2</v>
      </c>
      <c r="G195">
        <v>7.2</v>
      </c>
    </row>
    <row r="196" spans="1:7" ht="15.75">
      <c r="A196">
        <v>195</v>
      </c>
      <c r="B196" t="str">
        <f t="shared" si="4"/>
        <v>CLSC de Saint-Léonard#CHSLD de Saint-Michel (Centre administratif)</v>
      </c>
      <c r="C196" s="13" t="s">
        <v>6</v>
      </c>
      <c r="D196" s="11" t="s">
        <v>15</v>
      </c>
      <c r="E196" s="11" t="s">
        <v>32</v>
      </c>
      <c r="F196">
        <f>'Table 1'!F23</f>
        <v>3.1</v>
      </c>
      <c r="G196">
        <v>3.1</v>
      </c>
    </row>
    <row r="197" spans="1:7" ht="15.75">
      <c r="A197">
        <v>196</v>
      </c>
      <c r="B197" t="str">
        <f t="shared" si="4"/>
        <v>CLSC de Saint-Léonard#CHSLD Joseph-François-Perrault</v>
      </c>
      <c r="C197" s="13" t="s">
        <v>6</v>
      </c>
      <c r="D197" s="11" t="s">
        <v>15</v>
      </c>
      <c r="E197" s="11" t="s">
        <v>33</v>
      </c>
      <c r="F197">
        <f>'Table 1'!F24</f>
        <v>3.6</v>
      </c>
      <c r="G197">
        <v>3.6</v>
      </c>
    </row>
    <row r="198" spans="1:7" ht="15.75">
      <c r="A198">
        <v>197</v>
      </c>
      <c r="B198" t="str">
        <f t="shared" si="4"/>
        <v>CLSC de Saint-Léonard#CHSLD Polonais Marie-Curie-Sklodowska</v>
      </c>
      <c r="C198" s="13" t="s">
        <v>6</v>
      </c>
      <c r="D198" s="11" t="s">
        <v>15</v>
      </c>
      <c r="E198" s="11" t="s">
        <v>34</v>
      </c>
      <c r="F198">
        <f>'Table 1'!F25</f>
        <v>2.1</v>
      </c>
      <c r="G198">
        <v>2.1</v>
      </c>
    </row>
    <row r="199" spans="1:7" ht="15.75">
      <c r="A199">
        <v>198</v>
      </c>
      <c r="B199" t="str">
        <f t="shared" ref="B199:B264" si="7">D199&amp;C199&amp;E199</f>
        <v>CLSC de Saint-Léonard#Hôpital Maisonneuve-Rosemont</v>
      </c>
      <c r="C199" s="13" t="s">
        <v>6</v>
      </c>
      <c r="D199" s="11" t="s">
        <v>15</v>
      </c>
      <c r="E199" s="11" t="s">
        <v>35</v>
      </c>
      <c r="F199">
        <f>'Table 1'!F26</f>
        <v>3.5</v>
      </c>
      <c r="G199">
        <v>3.5</v>
      </c>
    </row>
    <row r="200" spans="1:7" ht="15.75">
      <c r="A200">
        <v>199</v>
      </c>
      <c r="B200" t="str">
        <f t="shared" si="7"/>
        <v>CLSC de Saint-Léonard#Pavillon Rosemont de Maisonneuve-Rosemont</v>
      </c>
      <c r="C200" s="13" t="s">
        <v>6</v>
      </c>
      <c r="D200" s="11" t="s">
        <v>15</v>
      </c>
      <c r="E200" s="11" t="s">
        <v>36</v>
      </c>
      <c r="F200">
        <f>'Table 1'!F27</f>
        <v>3.5</v>
      </c>
      <c r="G200">
        <v>3.5</v>
      </c>
    </row>
    <row r="201" spans="1:7" ht="15.75">
      <c r="A201">
        <v>200</v>
      </c>
      <c r="B201" t="str">
        <f t="shared" si="7"/>
        <v>CLSC de Saint-Léonard#Pavillon Rachel-Tourigny</v>
      </c>
      <c r="C201" s="13" t="s">
        <v>6</v>
      </c>
      <c r="D201" s="11" t="s">
        <v>15</v>
      </c>
      <c r="E201" s="11" t="s">
        <v>37</v>
      </c>
      <c r="F201">
        <f>'Table 1'!F28</f>
        <v>3.5</v>
      </c>
      <c r="G201">
        <v>3.5</v>
      </c>
    </row>
    <row r="202" spans="1:7" ht="15.75">
      <c r="A202">
        <v>201</v>
      </c>
      <c r="B202" t="str">
        <f t="shared" si="7"/>
        <v>CLSC de Saint-Léonard#Hôpital Santa-Cabrini</v>
      </c>
      <c r="C202" s="13" t="s">
        <v>6</v>
      </c>
      <c r="D202" s="11" t="s">
        <v>15</v>
      </c>
      <c r="E202" s="11" t="s">
        <v>38</v>
      </c>
      <c r="F202">
        <f>'Table 1'!F29</f>
        <v>1.9</v>
      </c>
      <c r="G202">
        <v>1.9</v>
      </c>
    </row>
    <row r="203" spans="1:7" ht="15.75">
      <c r="A203">
        <v>202</v>
      </c>
      <c r="B203" t="str">
        <f t="shared" si="7"/>
        <v>CLSC de Saint-Léonard#Institut universitaire en santé mentale de Montréal</v>
      </c>
      <c r="C203" s="13" t="s">
        <v>6</v>
      </c>
      <c r="D203" s="11" t="s">
        <v>15</v>
      </c>
      <c r="E203" s="11" t="s">
        <v>39</v>
      </c>
      <c r="F203">
        <f>'Table 1'!F30</f>
        <v>7.1</v>
      </c>
      <c r="G203">
        <v>7.1</v>
      </c>
    </row>
    <row r="204" spans="1:7" ht="15.75">
      <c r="A204">
        <v>203</v>
      </c>
      <c r="B204" t="str">
        <f t="shared" si="7"/>
        <v>CLSC de Saint-Léonard#Centre de recherche Fernand-Séguin</v>
      </c>
      <c r="C204" s="13" t="s">
        <v>6</v>
      </c>
      <c r="D204" s="11" t="s">
        <v>15</v>
      </c>
      <c r="E204" s="11" t="s">
        <v>40</v>
      </c>
      <c r="F204">
        <f>'Table 1'!F31</f>
        <v>6.3</v>
      </c>
      <c r="G204">
        <v>6.3</v>
      </c>
    </row>
    <row r="205" spans="1:7" ht="15.75">
      <c r="A205">
        <v>204</v>
      </c>
      <c r="B205" t="str">
        <f t="shared" si="7"/>
        <v>CLSC de Saint-Léonard#La Relance</v>
      </c>
      <c r="C205" s="13" t="s">
        <v>6</v>
      </c>
      <c r="D205" s="11" t="s">
        <v>15</v>
      </c>
      <c r="E205" s="11" t="s">
        <v>41</v>
      </c>
      <c r="F205">
        <f>'Table 1'!F32</f>
        <v>11.8</v>
      </c>
      <c r="G205">
        <v>11.8</v>
      </c>
    </row>
    <row r="206" spans="1:7" ht="15.75">
      <c r="A206">
        <v>205</v>
      </c>
      <c r="B206" t="str">
        <f t="shared" si="7"/>
        <v>CLSC de Saint-Léonard#Ste-Claire</v>
      </c>
      <c r="C206" s="13" t="s">
        <v>6</v>
      </c>
      <c r="D206" s="11" t="s">
        <v>15</v>
      </c>
      <c r="E206" s="11" t="s">
        <v>42</v>
      </c>
      <c r="F206">
        <f>'Table 1'!F33</f>
        <v>10.7</v>
      </c>
      <c r="G206">
        <v>10.7</v>
      </c>
    </row>
    <row r="207" spans="1:7" ht="15.75">
      <c r="A207">
        <v>206</v>
      </c>
      <c r="B207" t="str">
        <f t="shared" si="7"/>
        <v>CLSC de Saint-Léonard#Du Marché</v>
      </c>
      <c r="C207" s="13" t="s">
        <v>6</v>
      </c>
      <c r="D207" s="11" t="s">
        <v>15</v>
      </c>
      <c r="E207" s="11" t="s">
        <v>43</v>
      </c>
      <c r="F207">
        <f>'Table 1'!F34</f>
        <v>6.4</v>
      </c>
      <c r="G207">
        <v>6.4</v>
      </c>
    </row>
    <row r="208" spans="1:7" ht="15.75">
      <c r="A208">
        <v>207</v>
      </c>
      <c r="B208" t="str">
        <f t="shared" si="7"/>
        <v>CLSC de Saint-Léonard#Le Ponceau</v>
      </c>
      <c r="C208" s="13" t="s">
        <v>6</v>
      </c>
      <c r="D208" s="11" t="s">
        <v>15</v>
      </c>
      <c r="E208" s="11" t="s">
        <v>44</v>
      </c>
      <c r="F208">
        <f>'Table 1'!F35</f>
        <v>2.9</v>
      </c>
      <c r="G208">
        <v>2.9</v>
      </c>
    </row>
    <row r="209" spans="1:7" ht="15.75">
      <c r="A209">
        <v>208</v>
      </c>
      <c r="B209" t="str">
        <f t="shared" si="7"/>
        <v>CLSC de Saint-Léonard#Valdombre</v>
      </c>
      <c r="C209" s="13" t="s">
        <v>6</v>
      </c>
      <c r="D209" s="11" t="s">
        <v>15</v>
      </c>
      <c r="E209" s="11" t="s">
        <v>45</v>
      </c>
      <c r="F209">
        <f>'Table 1'!F36</f>
        <v>2.4</v>
      </c>
      <c r="G209">
        <v>2.4</v>
      </c>
    </row>
    <row r="210" spans="1:7" ht="15.75">
      <c r="A210">
        <v>209</v>
      </c>
      <c r="B210" t="str">
        <f t="shared" si="7"/>
        <v>CLSC de Saint-Léonard#La Petite-Patrie</v>
      </c>
      <c r="C210" s="13" t="s">
        <v>6</v>
      </c>
      <c r="D210" s="11" t="s">
        <v>15</v>
      </c>
      <c r="E210" s="11" t="s">
        <v>46</v>
      </c>
      <c r="F210">
        <f>'Table 1'!F37</f>
        <v>6.4</v>
      </c>
      <c r="G210">
        <v>6.4</v>
      </c>
    </row>
    <row r="211" spans="1:7" ht="15.75">
      <c r="A211">
        <v>210</v>
      </c>
      <c r="B211" t="str">
        <f t="shared" si="7"/>
        <v>CLSC de Saint-Léonard#Paul-Pau</v>
      </c>
      <c r="C211" s="13" t="s">
        <v>6</v>
      </c>
      <c r="D211" s="11" t="s">
        <v>15</v>
      </c>
      <c r="E211" s="11" t="s">
        <v>47</v>
      </c>
      <c r="F211">
        <f>'Table 1'!F38</f>
        <v>10.199999999999999</v>
      </c>
      <c r="G211">
        <v>10.199999999999999</v>
      </c>
    </row>
    <row r="212" spans="1:7" ht="15.75">
      <c r="A212">
        <v>211</v>
      </c>
      <c r="B212" t="str">
        <f t="shared" si="7"/>
        <v>CLSC de Saint-Léonard#5927 Viau</v>
      </c>
      <c r="C212" s="13" t="s">
        <v>6</v>
      </c>
      <c r="D212" s="11" t="s">
        <v>15</v>
      </c>
      <c r="E212" s="11" t="s">
        <v>48</v>
      </c>
      <c r="F212">
        <f>'Table 1'!F39</f>
        <v>3.3</v>
      </c>
      <c r="G212">
        <v>3.3</v>
      </c>
    </row>
    <row r="213" spans="1:7" ht="15.75">
      <c r="A213">
        <v>212</v>
      </c>
      <c r="B213" t="str">
        <f t="shared" si="7"/>
        <v>CLSC de Saint-Léonard#Poupart</v>
      </c>
      <c r="C213" s="13" t="s">
        <v>6</v>
      </c>
      <c r="D213" s="11" t="s">
        <v>15</v>
      </c>
      <c r="E213" s="11" t="s">
        <v>49</v>
      </c>
      <c r="F213">
        <f>'Table 1'!F40</f>
        <v>11.4</v>
      </c>
      <c r="G213">
        <v>11.4</v>
      </c>
    </row>
    <row r="214" spans="1:7" ht="15.75">
      <c r="A214">
        <v>213</v>
      </c>
      <c r="B214" t="str">
        <f t="shared" si="7"/>
        <v>CLSC de Saint-Léonard#5915 Viau</v>
      </c>
      <c r="C214" s="13" t="s">
        <v>6</v>
      </c>
      <c r="D214" s="11" t="s">
        <v>15</v>
      </c>
      <c r="E214" s="11" t="s">
        <v>50</v>
      </c>
      <c r="F214">
        <f>'Table 1'!F41</f>
        <v>33</v>
      </c>
      <c r="G214">
        <v>33</v>
      </c>
    </row>
    <row r="215" spans="1:7" ht="15.75">
      <c r="A215">
        <v>214</v>
      </c>
      <c r="B215" t="str">
        <f t="shared" si="7"/>
        <v>CLSC de Saint-Léonard#La Tourterelle</v>
      </c>
      <c r="C215" s="13" t="s">
        <v>6</v>
      </c>
      <c r="D215" s="11" t="s">
        <v>15</v>
      </c>
      <c r="E215" s="11" t="s">
        <v>51</v>
      </c>
      <c r="F215">
        <f>'Table 1'!F42</f>
        <v>6.3</v>
      </c>
      <c r="G215">
        <v>6.3</v>
      </c>
    </row>
    <row r="216" spans="1:7" ht="15.75">
      <c r="A216">
        <v>215</v>
      </c>
      <c r="B216" t="str">
        <f t="shared" si="7"/>
        <v>CLSC de Saint-Léonard#Charlemagne</v>
      </c>
      <c r="C216" s="13" t="s">
        <v>6</v>
      </c>
      <c r="D216" s="11" t="s">
        <v>15</v>
      </c>
      <c r="E216" s="11" t="s">
        <v>52</v>
      </c>
      <c r="F216">
        <f>'Table 1'!F43</f>
        <v>7</v>
      </c>
      <c r="G216">
        <v>7</v>
      </c>
    </row>
    <row r="217" spans="1:7" ht="15.75">
      <c r="A217">
        <v>216</v>
      </c>
      <c r="B217" t="str">
        <f t="shared" si="7"/>
        <v>CLSC de Saint-Léonard#Maison l'Échelon</v>
      </c>
      <c r="C217" s="13" t="s">
        <v>6</v>
      </c>
      <c r="D217" s="11" t="s">
        <v>15</v>
      </c>
      <c r="E217" s="11" t="s">
        <v>5</v>
      </c>
      <c r="F217">
        <f>'Table 1'!F44</f>
        <v>7.9</v>
      </c>
      <c r="G217">
        <v>7.9</v>
      </c>
    </row>
    <row r="218" spans="1:7" ht="15.75">
      <c r="A218">
        <v>217</v>
      </c>
      <c r="B218" t="str">
        <f t="shared" si="7"/>
        <v>CLSC de Saint-Léonard#L'Horizon</v>
      </c>
      <c r="C218" s="13" t="s">
        <v>6</v>
      </c>
      <c r="D218" s="11" t="s">
        <v>15</v>
      </c>
      <c r="E218" s="11" t="s">
        <v>53</v>
      </c>
      <c r="F218">
        <f>'Table 1'!F45</f>
        <v>8.6999999999999993</v>
      </c>
      <c r="G218">
        <v>8.6999999999999993</v>
      </c>
    </row>
    <row r="219" spans="1:7" ht="15.75">
      <c r="A219">
        <v>218</v>
      </c>
      <c r="B219" t="str">
        <f t="shared" si="7"/>
        <v>CLSC de Saint-Léonard#Centre de crise Émile-Nelligan</v>
      </c>
      <c r="C219" s="13" t="s">
        <v>6</v>
      </c>
      <c r="D219" s="11" t="s">
        <v>15</v>
      </c>
      <c r="E219" s="11" t="s">
        <v>54</v>
      </c>
      <c r="F219">
        <f>'Table 1'!F46</f>
        <v>7.7</v>
      </c>
      <c r="G219">
        <v>7.7</v>
      </c>
    </row>
    <row r="220" spans="1:7" ht="15.75">
      <c r="A220">
        <v>219</v>
      </c>
      <c r="B220" t="str">
        <f t="shared" si="7"/>
        <v>CLSC de Saint-Léonard#Coordination des ressources</v>
      </c>
      <c r="C220" s="13" t="s">
        <v>6</v>
      </c>
      <c r="D220" s="11" t="s">
        <v>15</v>
      </c>
      <c r="E220" s="11" t="s">
        <v>55</v>
      </c>
      <c r="F220">
        <f>'Table 1'!F47</f>
        <v>2.5</v>
      </c>
      <c r="G220">
        <v>2.5</v>
      </c>
    </row>
    <row r="221" spans="1:7" ht="15.75">
      <c r="A221">
        <v>220</v>
      </c>
      <c r="B221" t="str">
        <f t="shared" ref="B221" si="8">D221&amp;C221&amp;E221</f>
        <v>CLSC de Saint-Léonard#Installation Anjou</v>
      </c>
      <c r="C221" s="13" t="s">
        <v>6</v>
      </c>
      <c r="D221" s="11" t="s">
        <v>15</v>
      </c>
      <c r="E221" s="11" t="s">
        <v>4</v>
      </c>
      <c r="F221">
        <f>'Table 1'!F48</f>
        <v>5.5</v>
      </c>
      <c r="G221">
        <v>5.5</v>
      </c>
    </row>
    <row r="222" spans="1:7" ht="15.75">
      <c r="A222">
        <v>221</v>
      </c>
      <c r="B222" t="str">
        <f t="shared" si="7"/>
        <v>CLSC de Saint-Michel#Installation Tricentenaire</v>
      </c>
      <c r="C222" s="13" t="s">
        <v>6</v>
      </c>
      <c r="D222" s="11" t="s">
        <v>16</v>
      </c>
      <c r="E222" s="11" t="s">
        <v>17</v>
      </c>
      <c r="F222">
        <f>'Table 1'!G8</f>
        <v>15.3</v>
      </c>
      <c r="G222">
        <v>15.3</v>
      </c>
    </row>
    <row r="223" spans="1:7" ht="15.75">
      <c r="A223">
        <v>222</v>
      </c>
      <c r="B223" t="str">
        <f t="shared" si="7"/>
        <v>CLSC de Saint-Michel#Centre d'hébergement Robert-Cliche</v>
      </c>
      <c r="C223" s="13" t="s">
        <v>6</v>
      </c>
      <c r="D223" s="11" t="s">
        <v>16</v>
      </c>
      <c r="E223" s="11" t="s">
        <v>18</v>
      </c>
      <c r="F223">
        <f>'Table 1'!G9</f>
        <v>3.2</v>
      </c>
      <c r="G223">
        <v>3.2</v>
      </c>
    </row>
    <row r="224" spans="1:7" ht="15.75">
      <c r="A224">
        <v>223</v>
      </c>
      <c r="B224" t="str">
        <f t="shared" si="7"/>
        <v>CLSC de Saint-Michel#Centre d'hébergement Marie-Rollet</v>
      </c>
      <c r="C224" s="13" t="s">
        <v>6</v>
      </c>
      <c r="D224" s="11" t="s">
        <v>16</v>
      </c>
      <c r="E224" s="11" t="s">
        <v>19</v>
      </c>
      <c r="F224">
        <f>'Table 1'!G10</f>
        <v>3.7</v>
      </c>
      <c r="G224">
        <v>3.7</v>
      </c>
    </row>
    <row r="225" spans="1:7" ht="15.75">
      <c r="A225">
        <v>224</v>
      </c>
      <c r="B225" t="str">
        <f t="shared" si="7"/>
        <v>CLSC de Saint-Michel#Centre d'hébergement Éloria-Lepage</v>
      </c>
      <c r="C225" s="13" t="s">
        <v>6</v>
      </c>
      <c r="D225" s="11" t="s">
        <v>16</v>
      </c>
      <c r="E225" s="11" t="s">
        <v>20</v>
      </c>
      <c r="F225">
        <f>'Table 1'!G11</f>
        <v>8</v>
      </c>
      <c r="G225">
        <v>8</v>
      </c>
    </row>
    <row r="226" spans="1:7" ht="15.75">
      <c r="A226">
        <v>225</v>
      </c>
      <c r="B226" t="str">
        <f t="shared" si="7"/>
        <v>CLSC de Saint-Michel#Centre d'hébergement J.-Henri-Charbonneau</v>
      </c>
      <c r="C226" s="13" t="s">
        <v>6</v>
      </c>
      <c r="D226" s="11" t="s">
        <v>16</v>
      </c>
      <c r="E226" s="11" t="s">
        <v>21</v>
      </c>
      <c r="F226">
        <f>'Table 1'!G12</f>
        <v>5.6</v>
      </c>
      <c r="G226">
        <v>5.6</v>
      </c>
    </row>
    <row r="227" spans="1:7" ht="15.75">
      <c r="A227">
        <v>226</v>
      </c>
      <c r="B227" t="str">
        <f t="shared" si="7"/>
        <v>CLSC de Saint-Michel#Centre d'hébergement Nicolet</v>
      </c>
      <c r="C227" s="13" t="s">
        <v>6</v>
      </c>
      <c r="D227" s="11" t="s">
        <v>16</v>
      </c>
      <c r="E227" s="11" t="s">
        <v>22</v>
      </c>
      <c r="F227">
        <f>'Table 1'!G13</f>
        <v>6.2</v>
      </c>
      <c r="G227">
        <v>6.2</v>
      </c>
    </row>
    <row r="228" spans="1:7" ht="15.75">
      <c r="A228">
        <v>227</v>
      </c>
      <c r="B228" t="str">
        <f t="shared" si="7"/>
        <v>CLSC de Saint-Michel#Centre d'hébergement Jeanne-Le Ber</v>
      </c>
      <c r="C228" s="13" t="s">
        <v>6</v>
      </c>
      <c r="D228" s="11" t="s">
        <v>16</v>
      </c>
      <c r="E228" s="11" t="s">
        <v>23</v>
      </c>
      <c r="F228">
        <f>'Table 1'!G14</f>
        <v>9.9</v>
      </c>
      <c r="G228">
        <v>9.9</v>
      </c>
    </row>
    <row r="229" spans="1:7" ht="15.75">
      <c r="A229">
        <v>228</v>
      </c>
      <c r="B229" t="str">
        <f t="shared" si="7"/>
        <v>CLSC de Saint-Michel#Centre d'hébergement Benjamin-Victor-Rousselot</v>
      </c>
      <c r="C229" s="13" t="s">
        <v>6</v>
      </c>
      <c r="D229" s="11" t="s">
        <v>16</v>
      </c>
      <c r="E229" s="11" t="s">
        <v>24</v>
      </c>
      <c r="F229">
        <f>'Table 1'!G15</f>
        <v>6.8</v>
      </c>
      <c r="G229">
        <v>6.8</v>
      </c>
    </row>
    <row r="230" spans="1:7" ht="15.75">
      <c r="A230">
        <v>229</v>
      </c>
      <c r="B230" t="str">
        <f t="shared" si="7"/>
        <v>CLSC de Saint-Michel#CHSLD François-Séguenot</v>
      </c>
      <c r="C230" s="13" t="s">
        <v>6</v>
      </c>
      <c r="D230" s="11" t="s">
        <v>16</v>
      </c>
      <c r="E230" s="11" t="s">
        <v>25</v>
      </c>
      <c r="F230">
        <f>'Table 1'!G16</f>
        <v>15.9</v>
      </c>
      <c r="G230">
        <v>15.9</v>
      </c>
    </row>
    <row r="231" spans="1:7" ht="15.75">
      <c r="A231">
        <v>230</v>
      </c>
      <c r="B231" t="str">
        <f t="shared" si="7"/>
        <v>CLSC de Saint-Michel#CHSLD Dante</v>
      </c>
      <c r="C231" s="13" t="s">
        <v>6</v>
      </c>
      <c r="D231" s="11" t="s">
        <v>16</v>
      </c>
      <c r="E231" s="11" t="s">
        <v>26</v>
      </c>
      <c r="F231">
        <f>'Table 1'!G17</f>
        <v>4.5999999999999996</v>
      </c>
      <c r="G231">
        <v>4.5999999999999996</v>
      </c>
    </row>
    <row r="232" spans="1:7" ht="15.75">
      <c r="A232">
        <v>231</v>
      </c>
      <c r="B232" t="str">
        <f t="shared" si="7"/>
        <v>CLSC de Saint-Michel#CHSLD Judith-Jasmin</v>
      </c>
      <c r="C232" s="13" t="s">
        <v>6</v>
      </c>
      <c r="D232" s="11" t="s">
        <v>16</v>
      </c>
      <c r="E232" s="11" t="s">
        <v>27</v>
      </c>
      <c r="F232">
        <f>'Table 1'!G18</f>
        <v>10.4</v>
      </c>
      <c r="G232">
        <v>10.4</v>
      </c>
    </row>
    <row r="233" spans="1:7" ht="15.75">
      <c r="A233">
        <v>232</v>
      </c>
      <c r="B233" t="str">
        <f t="shared" si="7"/>
        <v>CLSC de Saint-Michel#CLSC de l'Est-de-Montréal</v>
      </c>
      <c r="C233" s="13" t="s">
        <v>6</v>
      </c>
      <c r="D233" s="11" t="s">
        <v>16</v>
      </c>
      <c r="E233" s="11" t="s">
        <v>28</v>
      </c>
      <c r="F233">
        <f>'Table 1'!G19</f>
        <v>15.9</v>
      </c>
      <c r="G233">
        <v>15.9</v>
      </c>
    </row>
    <row r="234" spans="1:7" ht="15.75">
      <c r="A234">
        <v>233</v>
      </c>
      <c r="B234" t="str">
        <f t="shared" si="7"/>
        <v>CLSC de Saint-Michel#CLSC de Rivière-des-Prairies</v>
      </c>
      <c r="C234" s="13" t="s">
        <v>6</v>
      </c>
      <c r="D234" s="11" t="s">
        <v>16</v>
      </c>
      <c r="E234" s="11" t="s">
        <v>29</v>
      </c>
      <c r="F234">
        <f>'Table 1'!G20</f>
        <v>13.3</v>
      </c>
      <c r="G234">
        <v>13.3</v>
      </c>
    </row>
    <row r="235" spans="1:7" ht="15.75">
      <c r="A235">
        <v>234</v>
      </c>
      <c r="B235" t="str">
        <f t="shared" si="7"/>
        <v>CLSC de Saint-Michel#CHSLD Jean-Hubert-Biermans</v>
      </c>
      <c r="C235" s="13" t="s">
        <v>6</v>
      </c>
      <c r="D235" s="11" t="s">
        <v>16</v>
      </c>
      <c r="E235" s="11" t="s">
        <v>30</v>
      </c>
      <c r="F235">
        <f>'Table 1'!G21</f>
        <v>9.1</v>
      </c>
      <c r="G235">
        <v>9.1</v>
      </c>
    </row>
    <row r="236" spans="1:7" ht="15.75">
      <c r="A236">
        <v>235</v>
      </c>
      <c r="B236" t="str">
        <f t="shared" si="7"/>
        <v>CLSC de Saint-Michel#CHSLD Pierre-Joseph-Triest</v>
      </c>
      <c r="C236" s="13" t="s">
        <v>6</v>
      </c>
      <c r="D236" s="11" t="s">
        <v>16</v>
      </c>
      <c r="E236" s="11" t="s">
        <v>31</v>
      </c>
      <c r="F236">
        <f>'Table 1'!G22</f>
        <v>9.9</v>
      </c>
      <c r="G236">
        <v>9.9</v>
      </c>
    </row>
    <row r="237" spans="1:7" ht="15.75">
      <c r="A237">
        <v>236</v>
      </c>
      <c r="B237" t="str">
        <f t="shared" si="7"/>
        <v>CLSC de Saint-Michel#CHSLD de Saint-Michel (Centre administratif)</v>
      </c>
      <c r="C237" s="13" t="s">
        <v>6</v>
      </c>
      <c r="D237" s="11" t="s">
        <v>16</v>
      </c>
      <c r="E237" s="11" t="s">
        <v>32</v>
      </c>
      <c r="F237">
        <f>'Table 1'!G23</f>
        <v>0.35</v>
      </c>
      <c r="G237">
        <v>0.35</v>
      </c>
    </row>
    <row r="238" spans="1:7" ht="15.75">
      <c r="A238">
        <v>237</v>
      </c>
      <c r="B238" t="str">
        <f t="shared" si="7"/>
        <v>CLSC de Saint-Michel#CHSLD Joseph-François-Perrault</v>
      </c>
      <c r="C238" s="13" t="s">
        <v>6</v>
      </c>
      <c r="D238" s="11" t="s">
        <v>16</v>
      </c>
      <c r="E238" s="11" t="s">
        <v>33</v>
      </c>
      <c r="F238">
        <f>'Table 1'!G24</f>
        <v>1.1000000000000001</v>
      </c>
      <c r="G238">
        <v>1.1000000000000001</v>
      </c>
    </row>
    <row r="239" spans="1:7" ht="15.75">
      <c r="A239">
        <v>238</v>
      </c>
      <c r="B239" t="str">
        <f t="shared" si="7"/>
        <v>CLSC de Saint-Michel#CHSLD Polonais Marie-Curie-Sklodowska</v>
      </c>
      <c r="C239" s="13" t="s">
        <v>6</v>
      </c>
      <c r="D239" s="11" t="s">
        <v>16</v>
      </c>
      <c r="E239" s="11" t="s">
        <v>34</v>
      </c>
      <c r="F239">
        <f>'Table 1'!G25</f>
        <v>4.0999999999999996</v>
      </c>
      <c r="G239">
        <v>4.0999999999999996</v>
      </c>
    </row>
    <row r="240" spans="1:7" ht="15.75">
      <c r="A240">
        <v>239</v>
      </c>
      <c r="B240" t="str">
        <f t="shared" si="7"/>
        <v>CLSC de Saint-Michel#Hôpital Maisonneuve-Rosemont</v>
      </c>
      <c r="C240" s="13" t="s">
        <v>6</v>
      </c>
      <c r="D240" s="11" t="s">
        <v>16</v>
      </c>
      <c r="E240" s="11" t="s">
        <v>35</v>
      </c>
      <c r="F240">
        <f>'Table 1'!G26</f>
        <v>5.3</v>
      </c>
      <c r="G240">
        <v>5.3</v>
      </c>
    </row>
    <row r="241" spans="1:7" ht="15.75">
      <c r="A241">
        <v>240</v>
      </c>
      <c r="B241" t="str">
        <f t="shared" si="7"/>
        <v>CLSC de Saint-Michel#Pavillon Rosemont de Maisonneuve-Rosemont</v>
      </c>
      <c r="C241" s="13" t="s">
        <v>6</v>
      </c>
      <c r="D241" s="11" t="s">
        <v>16</v>
      </c>
      <c r="E241" s="11" t="s">
        <v>36</v>
      </c>
      <c r="F241">
        <f>'Table 1'!G27</f>
        <v>5.5</v>
      </c>
      <c r="G241">
        <v>5.5</v>
      </c>
    </row>
    <row r="242" spans="1:7" ht="15.75">
      <c r="A242">
        <v>241</v>
      </c>
      <c r="B242" t="str">
        <f t="shared" si="7"/>
        <v>CLSC de Saint-Michel#Pavillon Rachel-Tourigny</v>
      </c>
      <c r="C242" s="13" t="s">
        <v>6</v>
      </c>
      <c r="D242" s="11" t="s">
        <v>16</v>
      </c>
      <c r="E242" s="11" t="s">
        <v>37</v>
      </c>
      <c r="F242">
        <f>'Table 1'!G28</f>
        <v>5.4</v>
      </c>
      <c r="G242">
        <v>5.4</v>
      </c>
    </row>
    <row r="243" spans="1:7" ht="15.75">
      <c r="A243">
        <v>242</v>
      </c>
      <c r="B243" t="str">
        <f t="shared" si="7"/>
        <v>CLSC de Saint-Michel#Hôpital Santa-Cabrini</v>
      </c>
      <c r="C243" s="13" t="s">
        <v>6</v>
      </c>
      <c r="D243" s="11" t="s">
        <v>16</v>
      </c>
      <c r="E243" s="11" t="s">
        <v>38</v>
      </c>
      <c r="F243">
        <f>'Table 1'!G29</f>
        <v>4.3</v>
      </c>
      <c r="G243">
        <v>4.3</v>
      </c>
    </row>
    <row r="244" spans="1:7" ht="15.75">
      <c r="A244">
        <v>243</v>
      </c>
      <c r="B244" t="str">
        <f t="shared" si="7"/>
        <v>CLSC de Saint-Michel#Institut universitaire en santé mentale de Montréal</v>
      </c>
      <c r="C244" s="13" t="s">
        <v>6</v>
      </c>
      <c r="D244" s="11" t="s">
        <v>16</v>
      </c>
      <c r="E244" s="11" t="s">
        <v>39</v>
      </c>
      <c r="F244">
        <f>'Table 1'!G30</f>
        <v>9.8000000000000007</v>
      </c>
      <c r="G244">
        <v>9.8000000000000007</v>
      </c>
    </row>
    <row r="245" spans="1:7" ht="15.75">
      <c r="A245">
        <v>244</v>
      </c>
      <c r="B245" t="str">
        <f t="shared" si="7"/>
        <v>CLSC de Saint-Michel#Centre de recherche Fernand-Séguin</v>
      </c>
      <c r="C245" s="13" t="s">
        <v>6</v>
      </c>
      <c r="D245" s="11" t="s">
        <v>16</v>
      </c>
      <c r="E245" s="11" t="s">
        <v>40</v>
      </c>
      <c r="F245">
        <f>'Table 1'!G31</f>
        <v>9.4</v>
      </c>
      <c r="G245">
        <v>9.4</v>
      </c>
    </row>
    <row r="246" spans="1:7" ht="15.75">
      <c r="A246">
        <v>245</v>
      </c>
      <c r="B246" t="str">
        <f t="shared" si="7"/>
        <v>CLSC de Saint-Michel#La Relance</v>
      </c>
      <c r="C246" s="13" t="s">
        <v>6</v>
      </c>
      <c r="D246" s="11" t="s">
        <v>16</v>
      </c>
      <c r="E246" s="11" t="s">
        <v>41</v>
      </c>
      <c r="F246">
        <f>'Table 1'!G32</f>
        <v>14.9</v>
      </c>
      <c r="G246">
        <v>14.9</v>
      </c>
    </row>
    <row r="247" spans="1:7" ht="15.75">
      <c r="A247">
        <v>246</v>
      </c>
      <c r="B247" t="str">
        <f t="shared" si="7"/>
        <v>CLSC de Saint-Michel#Ste-Claire</v>
      </c>
      <c r="C247" s="13" t="s">
        <v>6</v>
      </c>
      <c r="D247" s="11" t="s">
        <v>16</v>
      </c>
      <c r="E247" s="11" t="s">
        <v>42</v>
      </c>
      <c r="F247">
        <f>'Table 1'!G33</f>
        <v>12.5</v>
      </c>
      <c r="G247">
        <v>12.5</v>
      </c>
    </row>
    <row r="248" spans="1:7" ht="15.75">
      <c r="A248">
        <v>247</v>
      </c>
      <c r="B248" t="str">
        <f t="shared" si="7"/>
        <v>CLSC de Saint-Michel#Du Marché</v>
      </c>
      <c r="C248" s="13" t="s">
        <v>6</v>
      </c>
      <c r="D248" s="11" t="s">
        <v>16</v>
      </c>
      <c r="E248" s="11" t="s">
        <v>43</v>
      </c>
      <c r="F248">
        <f>'Table 1'!G34</f>
        <v>7.7</v>
      </c>
      <c r="G248">
        <v>7.7</v>
      </c>
    </row>
    <row r="249" spans="1:7" ht="15.75">
      <c r="A249">
        <v>248</v>
      </c>
      <c r="B249" t="str">
        <f t="shared" si="7"/>
        <v>CLSC de Saint-Michel#Le Ponceau</v>
      </c>
      <c r="C249" s="13" t="s">
        <v>6</v>
      </c>
      <c r="D249" s="11" t="s">
        <v>16</v>
      </c>
      <c r="E249" s="11" t="s">
        <v>44</v>
      </c>
      <c r="F249">
        <f>'Table 1'!G35</f>
        <v>5.7</v>
      </c>
      <c r="G249">
        <v>5.7</v>
      </c>
    </row>
    <row r="250" spans="1:7" ht="15.75">
      <c r="A250">
        <v>249</v>
      </c>
      <c r="B250" t="str">
        <f t="shared" si="7"/>
        <v>CLSC de Saint-Michel#Valdombre</v>
      </c>
      <c r="C250" s="13" t="s">
        <v>6</v>
      </c>
      <c r="D250" s="11" t="s">
        <v>16</v>
      </c>
      <c r="E250" s="11" t="s">
        <v>45</v>
      </c>
      <c r="F250">
        <f>'Table 1'!G36</f>
        <v>4.7</v>
      </c>
      <c r="G250">
        <v>4.7</v>
      </c>
    </row>
    <row r="251" spans="1:7" ht="15.75">
      <c r="A251">
        <v>250</v>
      </c>
      <c r="B251" t="str">
        <f t="shared" si="7"/>
        <v>CLSC de Saint-Michel#La Petite-Patrie</v>
      </c>
      <c r="C251" s="13" t="s">
        <v>6</v>
      </c>
      <c r="D251" s="11" t="s">
        <v>16</v>
      </c>
      <c r="E251" s="11" t="s">
        <v>46</v>
      </c>
      <c r="F251">
        <f>'Table 1'!G37</f>
        <v>3.7</v>
      </c>
      <c r="G251">
        <v>3.7</v>
      </c>
    </row>
    <row r="252" spans="1:7" ht="15.75">
      <c r="A252">
        <v>251</v>
      </c>
      <c r="B252" t="str">
        <f t="shared" si="7"/>
        <v>CLSC de Saint-Michel#Paul-Pau</v>
      </c>
      <c r="C252" s="13" t="s">
        <v>6</v>
      </c>
      <c r="D252" s="11" t="s">
        <v>16</v>
      </c>
      <c r="E252" s="11" t="s">
        <v>47</v>
      </c>
      <c r="F252">
        <f>'Table 1'!G38</f>
        <v>11.7</v>
      </c>
      <c r="G252">
        <v>11.7</v>
      </c>
    </row>
    <row r="253" spans="1:7" ht="15.75">
      <c r="A253">
        <v>252</v>
      </c>
      <c r="B253" t="str">
        <f t="shared" si="7"/>
        <v>CLSC de Saint-Michel#5927 Viau</v>
      </c>
      <c r="C253" s="13" t="s">
        <v>6</v>
      </c>
      <c r="D253" s="11" t="s">
        <v>16</v>
      </c>
      <c r="E253" s="11" t="s">
        <v>48</v>
      </c>
      <c r="F253">
        <f>'Table 1'!G39</f>
        <v>4.5999999999999996</v>
      </c>
      <c r="G253">
        <v>4.5999999999999996</v>
      </c>
    </row>
    <row r="254" spans="1:7" ht="15.75">
      <c r="A254">
        <v>253</v>
      </c>
      <c r="B254" t="str">
        <f t="shared" si="7"/>
        <v>CLSC de Saint-Michel#Poupart</v>
      </c>
      <c r="C254" s="13" t="s">
        <v>6</v>
      </c>
      <c r="D254" s="11" t="s">
        <v>16</v>
      </c>
      <c r="E254" s="11" t="s">
        <v>49</v>
      </c>
      <c r="F254">
        <f>'Table 1'!G40</f>
        <v>7.3</v>
      </c>
      <c r="G254">
        <v>7.3</v>
      </c>
    </row>
    <row r="255" spans="1:7" ht="15.75">
      <c r="A255">
        <v>254</v>
      </c>
      <c r="B255" t="str">
        <f t="shared" si="7"/>
        <v>CLSC de Saint-Michel#5915 Viau</v>
      </c>
      <c r="C255" s="13" t="s">
        <v>6</v>
      </c>
      <c r="D255" s="11" t="s">
        <v>16</v>
      </c>
      <c r="E255" s="11" t="s">
        <v>50</v>
      </c>
      <c r="F255">
        <f>'Table 1'!G41</f>
        <v>4.5999999999999996</v>
      </c>
      <c r="G255">
        <v>4.5999999999999996</v>
      </c>
    </row>
    <row r="256" spans="1:7" ht="15.75">
      <c r="A256">
        <v>255</v>
      </c>
      <c r="B256" t="str">
        <f t="shared" si="7"/>
        <v>CLSC de Saint-Michel#La Tourterelle</v>
      </c>
      <c r="C256" s="13" t="s">
        <v>6</v>
      </c>
      <c r="D256" s="11" t="s">
        <v>16</v>
      </c>
      <c r="E256" s="11" t="s">
        <v>51</v>
      </c>
      <c r="F256">
        <f>'Table 1'!G42</f>
        <v>5.9</v>
      </c>
      <c r="G256">
        <v>5.9</v>
      </c>
    </row>
    <row r="257" spans="1:7" ht="15.75">
      <c r="A257">
        <v>256</v>
      </c>
      <c r="B257" t="str">
        <f t="shared" si="7"/>
        <v>CLSC de Saint-Michel#Charlemagne</v>
      </c>
      <c r="C257" s="13" t="s">
        <v>6</v>
      </c>
      <c r="D257" s="11" t="s">
        <v>16</v>
      </c>
      <c r="E257" s="11" t="s">
        <v>52</v>
      </c>
      <c r="F257">
        <f>'Table 1'!G43</f>
        <v>6</v>
      </c>
      <c r="G257">
        <v>6</v>
      </c>
    </row>
    <row r="258" spans="1:7" ht="15.75">
      <c r="A258">
        <v>257</v>
      </c>
      <c r="B258" t="str">
        <f t="shared" si="7"/>
        <v>CLSC de Saint-Michel#Maison l'Échelon</v>
      </c>
      <c r="C258" s="13" t="s">
        <v>6</v>
      </c>
      <c r="D258" s="11" t="s">
        <v>16</v>
      </c>
      <c r="E258" s="11" t="s">
        <v>5</v>
      </c>
      <c r="F258">
        <f>'Table 1'!G44</f>
        <v>10.7</v>
      </c>
      <c r="G258">
        <v>10.7</v>
      </c>
    </row>
    <row r="259" spans="1:7" ht="15.75">
      <c r="A259">
        <v>258</v>
      </c>
      <c r="B259" t="str">
        <f t="shared" si="7"/>
        <v>CLSC de Saint-Michel#L'Horizon</v>
      </c>
      <c r="C259" s="13" t="s">
        <v>6</v>
      </c>
      <c r="D259" s="11" t="s">
        <v>16</v>
      </c>
      <c r="E259" s="11" t="s">
        <v>53</v>
      </c>
      <c r="F259">
        <f>'Table 1'!G45</f>
        <v>11.3</v>
      </c>
      <c r="G259">
        <v>11.3</v>
      </c>
    </row>
    <row r="260" spans="1:7" ht="15.75">
      <c r="A260">
        <v>259</v>
      </c>
      <c r="B260" t="str">
        <f t="shared" si="7"/>
        <v>CLSC de Saint-Michel#Centre de crise Émile-Nelligan</v>
      </c>
      <c r="C260" s="13" t="s">
        <v>6</v>
      </c>
      <c r="D260" s="11" t="s">
        <v>16</v>
      </c>
      <c r="E260" s="11" t="s">
        <v>54</v>
      </c>
      <c r="F260">
        <f>'Table 1'!G46</f>
        <v>10.5</v>
      </c>
      <c r="G260">
        <v>10.5</v>
      </c>
    </row>
    <row r="261" spans="1:7" ht="15.75">
      <c r="A261">
        <v>260</v>
      </c>
      <c r="B261" t="str">
        <f t="shared" si="7"/>
        <v>CLSC de Saint-Michel#Coordination des ressources</v>
      </c>
      <c r="C261" s="13" t="s">
        <v>6</v>
      </c>
      <c r="D261" s="11" t="s">
        <v>16</v>
      </c>
      <c r="E261" s="11" t="s">
        <v>55</v>
      </c>
      <c r="F261">
        <f>'Table 1'!G47</f>
        <v>0.28000000000000003</v>
      </c>
      <c r="G261">
        <v>0.28000000000000003</v>
      </c>
    </row>
    <row r="262" spans="1:7" ht="15.75">
      <c r="A262">
        <v>261</v>
      </c>
      <c r="B262" t="str">
        <f t="shared" ref="B262" si="9">D262&amp;C262&amp;E262</f>
        <v>CLSC de Saint-Michel#Installation Anjou</v>
      </c>
      <c r="C262" s="13" t="s">
        <v>6</v>
      </c>
      <c r="D262" s="11" t="s">
        <v>16</v>
      </c>
      <c r="E262" s="11" t="s">
        <v>4</v>
      </c>
      <c r="F262">
        <f>'Table 1'!G48</f>
        <v>8.4</v>
      </c>
      <c r="G262">
        <v>8.4</v>
      </c>
    </row>
    <row r="263" spans="1:7" ht="15.75">
      <c r="A263">
        <v>262</v>
      </c>
      <c r="B263" t="str">
        <f t="shared" si="7"/>
        <v>Installation Tricentenaire#Centre d'hébergement Robert-Cliche</v>
      </c>
      <c r="C263" s="13" t="s">
        <v>6</v>
      </c>
      <c r="D263" s="11" t="s">
        <v>17</v>
      </c>
      <c r="E263" s="11" t="s">
        <v>18</v>
      </c>
      <c r="F263">
        <f>'Table 1'!H9</f>
        <v>15.4</v>
      </c>
      <c r="G263">
        <v>15.4</v>
      </c>
    </row>
    <row r="264" spans="1:7" ht="15.75">
      <c r="A264">
        <v>263</v>
      </c>
      <c r="B264" t="str">
        <f t="shared" si="7"/>
        <v>Installation Tricentenaire#Centre d'hébergement Marie-Rollet</v>
      </c>
      <c r="C264" s="13" t="s">
        <v>6</v>
      </c>
      <c r="D264" s="11" t="s">
        <v>17</v>
      </c>
      <c r="E264" s="11" t="s">
        <v>19</v>
      </c>
      <c r="F264">
        <f>'Table 1'!H10</f>
        <v>13.7</v>
      </c>
      <c r="G264">
        <v>13.7</v>
      </c>
    </row>
    <row r="265" spans="1:7" ht="15.75">
      <c r="A265">
        <v>264</v>
      </c>
      <c r="B265" t="str">
        <f t="shared" ref="B265:B329" si="10">D265&amp;C265&amp;E265</f>
        <v>Installation Tricentenaire#Centre d'hébergement Éloria-Lepage</v>
      </c>
      <c r="C265" s="13" t="s">
        <v>6</v>
      </c>
      <c r="D265" s="11" t="s">
        <v>17</v>
      </c>
      <c r="E265" s="11" t="s">
        <v>20</v>
      </c>
      <c r="F265">
        <f>'Table 1'!H11</f>
        <v>9.5</v>
      </c>
      <c r="G265">
        <v>9.5</v>
      </c>
    </row>
    <row r="266" spans="1:7" ht="15.75">
      <c r="A266">
        <v>265</v>
      </c>
      <c r="B266" t="str">
        <f t="shared" si="10"/>
        <v>Installation Tricentenaire#Centre d'hébergement J.-Henri-Charbonneau</v>
      </c>
      <c r="C266" s="13" t="s">
        <v>6</v>
      </c>
      <c r="D266" s="11" t="s">
        <v>17</v>
      </c>
      <c r="E266" s="11" t="s">
        <v>21</v>
      </c>
      <c r="F266">
        <f>'Table 1'!H12</f>
        <v>13.5</v>
      </c>
      <c r="G266">
        <v>13.5</v>
      </c>
    </row>
    <row r="267" spans="1:7" ht="15.75">
      <c r="A267">
        <v>266</v>
      </c>
      <c r="B267" t="str">
        <f t="shared" si="10"/>
        <v>Installation Tricentenaire#Centre d'hébergement Nicolet</v>
      </c>
      <c r="C267" s="13" t="s">
        <v>6</v>
      </c>
      <c r="D267" s="11" t="s">
        <v>17</v>
      </c>
      <c r="E267" s="11" t="s">
        <v>22</v>
      </c>
      <c r="F267">
        <f>'Table 1'!H13</f>
        <v>17.3</v>
      </c>
      <c r="G267">
        <v>17.3</v>
      </c>
    </row>
    <row r="268" spans="1:7" ht="15.75">
      <c r="A268">
        <v>267</v>
      </c>
      <c r="B268" t="str">
        <f t="shared" si="10"/>
        <v>Installation Tricentenaire#Centre d'hébergement Jeanne-Le Ber</v>
      </c>
      <c r="C268" s="13" t="s">
        <v>6</v>
      </c>
      <c r="D268" s="11" t="s">
        <v>17</v>
      </c>
      <c r="E268" s="11" t="s">
        <v>23</v>
      </c>
      <c r="F268">
        <f>'Table 1'!H14</f>
        <v>9.1999999999999993</v>
      </c>
      <c r="G268">
        <v>9.1999999999999993</v>
      </c>
    </row>
    <row r="269" spans="1:7" ht="15.75">
      <c r="A269">
        <v>268</v>
      </c>
      <c r="B269" t="str">
        <f t="shared" si="10"/>
        <v>Installation Tricentenaire#Centre d'hébergement Benjamin-Victor-Rousselot</v>
      </c>
      <c r="C269" s="13" t="s">
        <v>6</v>
      </c>
      <c r="D269" s="11" t="s">
        <v>17</v>
      </c>
      <c r="E269" s="11" t="s">
        <v>24</v>
      </c>
      <c r="F269">
        <f>'Table 1'!H15</f>
        <v>10.199999999999999</v>
      </c>
      <c r="G269">
        <v>10.199999999999999</v>
      </c>
    </row>
    <row r="270" spans="1:7" ht="15.75">
      <c r="A270">
        <v>269</v>
      </c>
      <c r="B270" t="str">
        <f t="shared" si="10"/>
        <v>Installation Tricentenaire#CHSLD François-Séguenot</v>
      </c>
      <c r="C270" s="13" t="s">
        <v>6</v>
      </c>
      <c r="D270" s="11" t="s">
        <v>17</v>
      </c>
      <c r="E270" s="11" t="s">
        <v>25</v>
      </c>
      <c r="F270">
        <f>'Table 1'!H16</f>
        <v>2.5</v>
      </c>
      <c r="G270">
        <v>2.5</v>
      </c>
    </row>
    <row r="271" spans="1:7" ht="15.75">
      <c r="A271">
        <v>270</v>
      </c>
      <c r="B271" t="str">
        <f t="shared" si="10"/>
        <v>Installation Tricentenaire#CHSLD Dante</v>
      </c>
      <c r="C271" s="13" t="s">
        <v>6</v>
      </c>
      <c r="D271" s="11" t="s">
        <v>17</v>
      </c>
      <c r="E271" s="11" t="s">
        <v>26</v>
      </c>
      <c r="F271">
        <f>'Table 1'!H17</f>
        <v>13.3</v>
      </c>
      <c r="G271">
        <v>13.3</v>
      </c>
    </row>
    <row r="272" spans="1:7" ht="15.75">
      <c r="A272">
        <v>271</v>
      </c>
      <c r="B272" t="str">
        <f t="shared" si="10"/>
        <v>Installation Tricentenaire#CHSLD Judith-Jasmin</v>
      </c>
      <c r="C272" s="13" t="s">
        <v>6</v>
      </c>
      <c r="D272" s="11" t="s">
        <v>17</v>
      </c>
      <c r="E272" s="11" t="s">
        <v>27</v>
      </c>
      <c r="F272">
        <f>'Table 1'!H18</f>
        <v>6.1</v>
      </c>
      <c r="G272">
        <v>6.1</v>
      </c>
    </row>
    <row r="273" spans="1:7" ht="15.75">
      <c r="A273">
        <v>272</v>
      </c>
      <c r="B273" t="str">
        <f t="shared" si="10"/>
        <v>Installation Tricentenaire#CLSC de l'Est-de-Montréal</v>
      </c>
      <c r="C273" s="13" t="s">
        <v>6</v>
      </c>
      <c r="D273" s="11" t="s">
        <v>17</v>
      </c>
      <c r="E273" s="11" t="s">
        <v>28</v>
      </c>
      <c r="F273">
        <f>'Table 1'!H19</f>
        <v>2.5</v>
      </c>
      <c r="G273">
        <v>2.5</v>
      </c>
    </row>
    <row r="274" spans="1:7" ht="15.75">
      <c r="A274">
        <v>273</v>
      </c>
      <c r="B274" t="str">
        <f t="shared" si="10"/>
        <v>Installation Tricentenaire#CLSC de Rivière-des-Prairies</v>
      </c>
      <c r="C274" s="13" t="s">
        <v>6</v>
      </c>
      <c r="D274" s="11" t="s">
        <v>17</v>
      </c>
      <c r="E274" s="11" t="s">
        <v>29</v>
      </c>
      <c r="F274">
        <f>'Table 1'!H20</f>
        <v>8.6</v>
      </c>
      <c r="G274">
        <v>8.6</v>
      </c>
    </row>
    <row r="275" spans="1:7" ht="15.75">
      <c r="A275">
        <v>274</v>
      </c>
      <c r="B275" t="str">
        <f t="shared" si="10"/>
        <v>Installation Tricentenaire#CHSLD Jean-Hubert-Biermans</v>
      </c>
      <c r="C275" s="13" t="s">
        <v>6</v>
      </c>
      <c r="D275" s="11" t="s">
        <v>17</v>
      </c>
      <c r="E275" s="11" t="s">
        <v>30</v>
      </c>
      <c r="F275">
        <f>'Table 1'!H21</f>
        <v>7.6</v>
      </c>
      <c r="G275">
        <v>7.6</v>
      </c>
    </row>
    <row r="276" spans="1:7" ht="15.75">
      <c r="A276">
        <v>275</v>
      </c>
      <c r="B276" t="str">
        <f t="shared" si="10"/>
        <v>Installation Tricentenaire#CHSLD Pierre-Joseph-Triest</v>
      </c>
      <c r="C276" s="13" t="s">
        <v>6</v>
      </c>
      <c r="D276" s="11" t="s">
        <v>17</v>
      </c>
      <c r="E276" s="11" t="s">
        <v>31</v>
      </c>
      <c r="F276">
        <f>'Table 1'!H22</f>
        <v>6.8</v>
      </c>
      <c r="G276">
        <v>6.8</v>
      </c>
    </row>
    <row r="277" spans="1:7" ht="15.75">
      <c r="A277">
        <v>276</v>
      </c>
      <c r="B277" t="str">
        <f t="shared" si="10"/>
        <v>Installation Tricentenaire#CHSLD de Saint-Michel (Centre administratif)</v>
      </c>
      <c r="C277" s="13" t="s">
        <v>6</v>
      </c>
      <c r="D277" s="11" t="s">
        <v>17</v>
      </c>
      <c r="E277" s="11" t="s">
        <v>32</v>
      </c>
      <c r="F277">
        <f>'Table 1'!H23</f>
        <v>14.4</v>
      </c>
      <c r="G277">
        <v>14.4</v>
      </c>
    </row>
    <row r="278" spans="1:7" ht="15.75">
      <c r="A278">
        <v>277</v>
      </c>
      <c r="B278" t="str">
        <f t="shared" si="10"/>
        <v>Installation Tricentenaire#CHSLD Joseph-François-Perrault</v>
      </c>
      <c r="C278" s="13" t="s">
        <v>6</v>
      </c>
      <c r="D278" s="11" t="s">
        <v>17</v>
      </c>
      <c r="E278" s="11" t="s">
        <v>33</v>
      </c>
      <c r="F278">
        <f>'Table 1'!H24</f>
        <v>14.4</v>
      </c>
      <c r="G278">
        <v>14.4</v>
      </c>
    </row>
    <row r="279" spans="1:7" ht="15.75">
      <c r="A279">
        <v>278</v>
      </c>
      <c r="B279" t="str">
        <f t="shared" si="10"/>
        <v>Installation Tricentenaire#CHSLD Polonais Marie-Curie-Sklodowska</v>
      </c>
      <c r="C279" s="13" t="s">
        <v>6</v>
      </c>
      <c r="D279" s="11" t="s">
        <v>17</v>
      </c>
      <c r="E279" s="11" t="s">
        <v>34</v>
      </c>
      <c r="F279">
        <f>'Table 1'!H25</f>
        <v>12.4</v>
      </c>
      <c r="G279">
        <v>12.4</v>
      </c>
    </row>
    <row r="280" spans="1:7" ht="15.75">
      <c r="A280">
        <v>279</v>
      </c>
      <c r="B280" t="str">
        <f t="shared" si="10"/>
        <v>Installation Tricentenaire#Hôpital Maisonneuve-Rosemont</v>
      </c>
      <c r="C280" s="13" t="s">
        <v>6</v>
      </c>
      <c r="D280" s="11" t="s">
        <v>17</v>
      </c>
      <c r="E280" s="11" t="s">
        <v>35</v>
      </c>
      <c r="F280">
        <f>'Table 1'!H26</f>
        <v>13.2</v>
      </c>
      <c r="G280">
        <v>13.2</v>
      </c>
    </row>
    <row r="281" spans="1:7" ht="15.75">
      <c r="A281">
        <v>280</v>
      </c>
      <c r="B281" t="str">
        <f t="shared" si="10"/>
        <v>Installation Tricentenaire#Pavillon Rosemont de Maisonneuve-Rosemont</v>
      </c>
      <c r="C281" s="13" t="s">
        <v>6</v>
      </c>
      <c r="D281" s="11" t="s">
        <v>17</v>
      </c>
      <c r="E281" s="11" t="s">
        <v>36</v>
      </c>
      <c r="F281">
        <f>'Table 1'!H27</f>
        <v>13</v>
      </c>
      <c r="G281">
        <v>13</v>
      </c>
    </row>
    <row r="282" spans="1:7" ht="15.75">
      <c r="A282">
        <v>281</v>
      </c>
      <c r="B282" t="str">
        <f t="shared" si="10"/>
        <v>Installation Tricentenaire#Pavillon Rachel-Tourigny</v>
      </c>
      <c r="C282" s="13" t="s">
        <v>6</v>
      </c>
      <c r="D282" s="11" t="s">
        <v>17</v>
      </c>
      <c r="E282" s="11" t="s">
        <v>37</v>
      </c>
      <c r="F282">
        <f>'Table 1'!H28</f>
        <v>13.3</v>
      </c>
      <c r="G282">
        <v>13.3</v>
      </c>
    </row>
    <row r="283" spans="1:7" ht="15.75">
      <c r="A283">
        <v>282</v>
      </c>
      <c r="B283" t="str">
        <f t="shared" si="10"/>
        <v>Installation Tricentenaire#Hôpital Santa-Cabrini</v>
      </c>
      <c r="C283" s="13" t="s">
        <v>6</v>
      </c>
      <c r="D283" s="11" t="s">
        <v>17</v>
      </c>
      <c r="E283" s="11" t="s">
        <v>38</v>
      </c>
      <c r="F283">
        <f>'Table 1'!H29</f>
        <v>12.6</v>
      </c>
      <c r="G283">
        <v>12.6</v>
      </c>
    </row>
    <row r="284" spans="1:7" ht="15.75">
      <c r="A284">
        <v>283</v>
      </c>
      <c r="B284" t="str">
        <f t="shared" si="10"/>
        <v>Installation Tricentenaire#Institut universitaire en santé mentale de Montréal</v>
      </c>
      <c r="C284" s="13" t="s">
        <v>6</v>
      </c>
      <c r="D284" s="11" t="s">
        <v>17</v>
      </c>
      <c r="E284" s="11" t="s">
        <v>39</v>
      </c>
      <c r="F284">
        <f>'Table 1'!H30</f>
        <v>8.9</v>
      </c>
      <c r="G284">
        <v>8.9</v>
      </c>
    </row>
    <row r="285" spans="1:7" ht="15.75">
      <c r="A285">
        <v>284</v>
      </c>
      <c r="B285" t="str">
        <f t="shared" si="10"/>
        <v>Installation Tricentenaire#Centre de recherche Fernand-Séguin</v>
      </c>
      <c r="C285" s="13" t="s">
        <v>6</v>
      </c>
      <c r="D285" s="11" t="s">
        <v>17</v>
      </c>
      <c r="E285" s="11" t="s">
        <v>40</v>
      </c>
      <c r="F285">
        <f>'Table 1'!H31</f>
        <v>9.8000000000000007</v>
      </c>
      <c r="G285">
        <v>9.8000000000000007</v>
      </c>
    </row>
    <row r="286" spans="1:7" ht="15.75">
      <c r="A286">
        <v>285</v>
      </c>
      <c r="B286" t="str">
        <f t="shared" si="10"/>
        <v>Installation Tricentenaire#La Relance</v>
      </c>
      <c r="C286" s="13" t="s">
        <v>6</v>
      </c>
      <c r="D286" s="11" t="s">
        <v>17</v>
      </c>
      <c r="E286" s="11" t="s">
        <v>41</v>
      </c>
      <c r="F286">
        <f>'Table 1'!H32</f>
        <v>3.7</v>
      </c>
      <c r="G286">
        <v>3.7</v>
      </c>
    </row>
    <row r="287" spans="1:7" ht="15.75">
      <c r="A287">
        <v>286</v>
      </c>
      <c r="B287" t="str">
        <f t="shared" si="10"/>
        <v>Installation Tricentenaire#Ste-Claire</v>
      </c>
      <c r="C287" s="13" t="s">
        <v>6</v>
      </c>
      <c r="D287" s="11" t="s">
        <v>17</v>
      </c>
      <c r="E287" s="11" t="s">
        <v>42</v>
      </c>
      <c r="F287">
        <f>'Table 1'!H33</f>
        <v>6.2</v>
      </c>
      <c r="G287">
        <v>6.2</v>
      </c>
    </row>
    <row r="288" spans="1:7" ht="15.75">
      <c r="A288">
        <v>287</v>
      </c>
      <c r="B288" t="str">
        <f t="shared" si="10"/>
        <v>Installation Tricentenaire#Du Marché</v>
      </c>
      <c r="C288" s="13" t="s">
        <v>6</v>
      </c>
      <c r="D288" s="11" t="s">
        <v>17</v>
      </c>
      <c r="E288" s="11" t="s">
        <v>43</v>
      </c>
      <c r="F288">
        <f>'Table 1'!H34</f>
        <v>13.1</v>
      </c>
      <c r="G288">
        <v>13.1</v>
      </c>
    </row>
    <row r="289" spans="1:7" ht="15.75">
      <c r="A289">
        <v>288</v>
      </c>
      <c r="B289" t="str">
        <f t="shared" si="10"/>
        <v>Installation Tricentenaire#Le Ponceau</v>
      </c>
      <c r="C289" s="13" t="s">
        <v>6</v>
      </c>
      <c r="D289" s="11" t="s">
        <v>17</v>
      </c>
      <c r="E289" s="11" t="s">
        <v>44</v>
      </c>
      <c r="F289">
        <f>'Table 1'!H35</f>
        <v>11</v>
      </c>
      <c r="G289">
        <v>11</v>
      </c>
    </row>
    <row r="290" spans="1:7" ht="15.75">
      <c r="A290">
        <v>289</v>
      </c>
      <c r="B290" t="str">
        <f t="shared" si="10"/>
        <v>Installation Tricentenaire#Valdombre</v>
      </c>
      <c r="C290" s="13" t="s">
        <v>6</v>
      </c>
      <c r="D290" s="11" t="s">
        <v>17</v>
      </c>
      <c r="E290" s="11" t="s">
        <v>45</v>
      </c>
      <c r="F290">
        <f>'Table 1'!H36</f>
        <v>12.4</v>
      </c>
      <c r="G290">
        <v>12.4</v>
      </c>
    </row>
    <row r="291" spans="1:7" ht="15.75">
      <c r="A291">
        <v>290</v>
      </c>
      <c r="B291" t="str">
        <f t="shared" si="10"/>
        <v>Installation Tricentenaire#La Petite-Patrie</v>
      </c>
      <c r="C291" s="13" t="s">
        <v>6</v>
      </c>
      <c r="D291" s="11" t="s">
        <v>17</v>
      </c>
      <c r="E291" s="11" t="s">
        <v>46</v>
      </c>
      <c r="F291">
        <f>'Table 1'!H37</f>
        <v>16.899999999999999</v>
      </c>
      <c r="G291">
        <v>16.899999999999999</v>
      </c>
    </row>
    <row r="292" spans="1:7" ht="15.75">
      <c r="A292">
        <v>291</v>
      </c>
      <c r="B292" t="str">
        <f t="shared" si="10"/>
        <v>Installation Tricentenaire#Paul-Pau</v>
      </c>
      <c r="C292" s="13" t="s">
        <v>6</v>
      </c>
      <c r="D292" s="11" t="s">
        <v>17</v>
      </c>
      <c r="E292" s="11" t="s">
        <v>47</v>
      </c>
      <c r="F292">
        <f>'Table 1'!H38</f>
        <v>6.9</v>
      </c>
      <c r="G292">
        <v>6.9</v>
      </c>
    </row>
    <row r="293" spans="1:7" ht="15.75">
      <c r="A293">
        <v>292</v>
      </c>
      <c r="B293" t="str">
        <f t="shared" si="10"/>
        <v>Installation Tricentenaire#5927 Viau</v>
      </c>
      <c r="C293" s="13" t="s">
        <v>6</v>
      </c>
      <c r="D293" s="11" t="s">
        <v>17</v>
      </c>
      <c r="E293" s="11" t="s">
        <v>48</v>
      </c>
      <c r="F293">
        <f>'Table 1'!H39</f>
        <v>13.8</v>
      </c>
      <c r="G293">
        <v>13.8</v>
      </c>
    </row>
    <row r="294" spans="1:7" ht="15.75">
      <c r="A294">
        <v>293</v>
      </c>
      <c r="B294" t="str">
        <f t="shared" si="10"/>
        <v>Installation Tricentenaire#Poupart</v>
      </c>
      <c r="C294" s="13" t="s">
        <v>6</v>
      </c>
      <c r="D294" s="11" t="s">
        <v>17</v>
      </c>
      <c r="E294" s="11" t="s">
        <v>49</v>
      </c>
      <c r="F294">
        <f>'Table 1'!H40</f>
        <v>16.399999999999999</v>
      </c>
      <c r="G294">
        <v>16.399999999999999</v>
      </c>
    </row>
    <row r="295" spans="1:7" ht="15.75">
      <c r="A295">
        <v>294</v>
      </c>
      <c r="B295" t="str">
        <f t="shared" si="10"/>
        <v>Installation Tricentenaire#5915 Viau</v>
      </c>
      <c r="C295" s="13" t="s">
        <v>6</v>
      </c>
      <c r="D295" s="11" t="s">
        <v>17</v>
      </c>
      <c r="E295" s="11" t="s">
        <v>50</v>
      </c>
      <c r="F295">
        <f>'Table 1'!H41</f>
        <v>13.9</v>
      </c>
      <c r="G295">
        <v>13.9</v>
      </c>
    </row>
    <row r="296" spans="1:7" ht="15.75">
      <c r="A296">
        <v>295</v>
      </c>
      <c r="B296" t="str">
        <f t="shared" si="10"/>
        <v>Installation Tricentenaire#La Tourterelle</v>
      </c>
      <c r="C296" s="13" t="s">
        <v>6</v>
      </c>
      <c r="D296" s="11" t="s">
        <v>17</v>
      </c>
      <c r="E296" s="11" t="s">
        <v>51</v>
      </c>
      <c r="F296">
        <f>'Table 1'!H42</f>
        <v>12.4</v>
      </c>
      <c r="G296">
        <v>12.4</v>
      </c>
    </row>
    <row r="297" spans="1:7" ht="15.75">
      <c r="A297">
        <v>296</v>
      </c>
      <c r="B297" t="str">
        <f t="shared" si="10"/>
        <v>Installation Tricentenaire#Charlemagne</v>
      </c>
      <c r="C297" s="13" t="s">
        <v>6</v>
      </c>
      <c r="D297" s="11" t="s">
        <v>17</v>
      </c>
      <c r="E297" s="11" t="s">
        <v>52</v>
      </c>
      <c r="F297">
        <f>'Table 1'!H43</f>
        <v>13.8</v>
      </c>
      <c r="G297">
        <v>13.8</v>
      </c>
    </row>
    <row r="298" spans="1:7" ht="15.75">
      <c r="A298">
        <v>297</v>
      </c>
      <c r="B298" t="str">
        <f t="shared" si="10"/>
        <v>Installation Tricentenaire#Maison l'Échelon</v>
      </c>
      <c r="C298" s="13" t="s">
        <v>6</v>
      </c>
      <c r="D298" s="11" t="s">
        <v>17</v>
      </c>
      <c r="E298" s="11" t="s">
        <v>5</v>
      </c>
      <c r="F298">
        <f>'Table 1'!H44</f>
        <v>7</v>
      </c>
      <c r="G298">
        <v>7</v>
      </c>
    </row>
    <row r="299" spans="1:7" ht="15.75">
      <c r="A299">
        <v>298</v>
      </c>
      <c r="B299" t="str">
        <f t="shared" si="10"/>
        <v>Installation Tricentenaire#L'Horizon</v>
      </c>
      <c r="C299" s="13" t="s">
        <v>6</v>
      </c>
      <c r="D299" s="11" t="s">
        <v>17</v>
      </c>
      <c r="E299" s="11" t="s">
        <v>53</v>
      </c>
      <c r="F299">
        <f>'Table 1'!H45</f>
        <v>6.8</v>
      </c>
      <c r="G299">
        <v>6.8</v>
      </c>
    </row>
    <row r="300" spans="1:7" ht="15.75">
      <c r="A300">
        <v>299</v>
      </c>
      <c r="B300" t="str">
        <f t="shared" si="10"/>
        <v>Installation Tricentenaire#Centre de crise Émile-Nelligan</v>
      </c>
      <c r="C300" s="13" t="s">
        <v>6</v>
      </c>
      <c r="D300" s="11" t="s">
        <v>17</v>
      </c>
      <c r="E300" s="11" t="s">
        <v>54</v>
      </c>
      <c r="F300">
        <f>'Table 1'!H46</f>
        <v>6.4</v>
      </c>
      <c r="G300">
        <v>6.4</v>
      </c>
    </row>
    <row r="301" spans="1:7" ht="15.75">
      <c r="A301">
        <v>300</v>
      </c>
      <c r="B301" t="str">
        <f t="shared" si="10"/>
        <v>Installation Tricentenaire#Coordination des ressources</v>
      </c>
      <c r="C301" s="13" t="s">
        <v>6</v>
      </c>
      <c r="D301" s="11" t="s">
        <v>17</v>
      </c>
      <c r="E301" s="11" t="s">
        <v>55</v>
      </c>
      <c r="F301">
        <f>'Table 1'!H47</f>
        <v>13.8</v>
      </c>
      <c r="G301">
        <v>13.8</v>
      </c>
    </row>
    <row r="302" spans="1:7" ht="15.75">
      <c r="A302">
        <v>301</v>
      </c>
      <c r="B302" t="str">
        <f t="shared" ref="B302" si="11">D302&amp;C302&amp;E302</f>
        <v>Installation Tricentenaire#Installation Anjou</v>
      </c>
      <c r="C302" s="13" t="s">
        <v>6</v>
      </c>
      <c r="D302" s="11" t="s">
        <v>17</v>
      </c>
      <c r="E302" s="11" t="s">
        <v>4</v>
      </c>
      <c r="F302">
        <f>'Table 1'!H48</f>
        <v>9</v>
      </c>
      <c r="G302">
        <v>9</v>
      </c>
    </row>
    <row r="303" spans="1:7" ht="15.75">
      <c r="A303">
        <v>302</v>
      </c>
      <c r="B303" t="str">
        <f t="shared" si="10"/>
        <v>Centre d'hébergement Robert-Cliche#Centre d'hébergement Marie-Rollet</v>
      </c>
      <c r="C303" s="13" t="s">
        <v>6</v>
      </c>
      <c r="D303" s="11" t="s">
        <v>18</v>
      </c>
      <c r="E303" s="11" t="s">
        <v>19</v>
      </c>
      <c r="F303">
        <f>'Table 1'!I10</f>
        <v>2.4</v>
      </c>
      <c r="G303">
        <v>2.4</v>
      </c>
    </row>
    <row r="304" spans="1:7" ht="15.75">
      <c r="A304">
        <v>303</v>
      </c>
      <c r="B304" t="str">
        <f t="shared" si="10"/>
        <v>Centre d'hébergement Robert-Cliche#Centre d'hébergement Éloria-Lepage</v>
      </c>
      <c r="C304" s="13" t="s">
        <v>6</v>
      </c>
      <c r="D304" s="11" t="s">
        <v>18</v>
      </c>
      <c r="E304" s="11" t="s">
        <v>20</v>
      </c>
      <c r="F304">
        <f>'Table 1'!I11</f>
        <v>4.9000000000000004</v>
      </c>
      <c r="G304">
        <v>4.9000000000000004</v>
      </c>
    </row>
    <row r="305" spans="1:7" ht="15.75">
      <c r="A305">
        <v>304</v>
      </c>
      <c r="B305" t="str">
        <f t="shared" si="10"/>
        <v>Centre d'hébergement Robert-Cliche#Centre d'hébergement J.-Henri-Charbonneau</v>
      </c>
      <c r="C305" s="13" t="s">
        <v>6</v>
      </c>
      <c r="D305" s="11" t="s">
        <v>18</v>
      </c>
      <c r="E305" s="11" t="s">
        <v>21</v>
      </c>
      <c r="F305">
        <f>'Table 1'!I12</f>
        <v>3.2</v>
      </c>
      <c r="G305">
        <v>3.2</v>
      </c>
    </row>
    <row r="306" spans="1:7" ht="15.75">
      <c r="A306">
        <v>305</v>
      </c>
      <c r="B306" t="str">
        <f t="shared" si="10"/>
        <v>Centre d'hébergement Robert-Cliche#Centre d'hébergement Nicolet</v>
      </c>
      <c r="C306" s="13" t="s">
        <v>6</v>
      </c>
      <c r="D306" s="11" t="s">
        <v>18</v>
      </c>
      <c r="E306" s="11" t="s">
        <v>22</v>
      </c>
      <c r="F306">
        <f>'Table 1'!I13</f>
        <v>3.3</v>
      </c>
      <c r="G306">
        <v>3.3</v>
      </c>
    </row>
    <row r="307" spans="1:7" ht="15.75">
      <c r="A307">
        <v>306</v>
      </c>
      <c r="B307" t="str">
        <f t="shared" si="10"/>
        <v>Centre d'hébergement Robert-Cliche#Centre d'hébergement Jeanne-Le Ber</v>
      </c>
      <c r="C307" s="13" t="s">
        <v>6</v>
      </c>
      <c r="D307" s="11" t="s">
        <v>18</v>
      </c>
      <c r="E307" s="11" t="s">
        <v>23</v>
      </c>
      <c r="F307">
        <f>'Table 1'!I14</f>
        <v>7.2</v>
      </c>
      <c r="G307">
        <v>7.2</v>
      </c>
    </row>
    <row r="308" spans="1:7" ht="15.75">
      <c r="A308">
        <v>307</v>
      </c>
      <c r="B308" t="str">
        <f t="shared" si="10"/>
        <v>Centre d'hébergement Robert-Cliche#Centre d'hébergement Benjamin-Victor-Rousselot</v>
      </c>
      <c r="C308" s="13" t="s">
        <v>6</v>
      </c>
      <c r="D308" s="11" t="s">
        <v>18</v>
      </c>
      <c r="E308" s="11" t="s">
        <v>24</v>
      </c>
      <c r="F308">
        <f>'Table 1'!I15</f>
        <v>3.7</v>
      </c>
      <c r="G308">
        <v>3.7</v>
      </c>
    </row>
    <row r="309" spans="1:7" ht="15.75">
      <c r="A309">
        <v>308</v>
      </c>
      <c r="B309" t="str">
        <f t="shared" si="10"/>
        <v>Centre d'hébergement Robert-Cliche#CHSLD François-Séguenot</v>
      </c>
      <c r="C309" s="13" t="s">
        <v>6</v>
      </c>
      <c r="D309" s="11" t="s">
        <v>18</v>
      </c>
      <c r="E309" s="11" t="s">
        <v>25</v>
      </c>
      <c r="F309">
        <f>'Table 1'!I16</f>
        <v>16.600000000000001</v>
      </c>
      <c r="G309">
        <v>16.600000000000001</v>
      </c>
    </row>
    <row r="310" spans="1:7" ht="15.75">
      <c r="A310">
        <v>309</v>
      </c>
      <c r="B310" t="str">
        <f t="shared" si="10"/>
        <v>Centre d'hébergement Robert-Cliche#CHSLD Dante</v>
      </c>
      <c r="C310" s="13" t="s">
        <v>6</v>
      </c>
      <c r="D310" s="11" t="s">
        <v>18</v>
      </c>
      <c r="E310" s="11" t="s">
        <v>26</v>
      </c>
      <c r="F310">
        <f>'Table 1'!I17</f>
        <v>3.3</v>
      </c>
      <c r="G310">
        <v>3.3</v>
      </c>
    </row>
    <row r="311" spans="1:7" ht="15.75">
      <c r="A311">
        <v>310</v>
      </c>
      <c r="B311" t="str">
        <f t="shared" si="10"/>
        <v>Centre d'hébergement Robert-Cliche#CHSLD Judith-Jasmin</v>
      </c>
      <c r="C311" s="13" t="s">
        <v>6</v>
      </c>
      <c r="D311" s="11" t="s">
        <v>18</v>
      </c>
      <c r="E311" s="11" t="s">
        <v>27</v>
      </c>
      <c r="F311">
        <f>'Table 1'!I18</f>
        <v>7.8</v>
      </c>
      <c r="G311">
        <v>7.8</v>
      </c>
    </row>
    <row r="312" spans="1:7" ht="15.75">
      <c r="A312">
        <v>311</v>
      </c>
      <c r="B312" t="str">
        <f t="shared" si="10"/>
        <v>Centre d'hébergement Robert-Cliche#CLSC de l'Est-de-Montréal</v>
      </c>
      <c r="C312" s="13" t="s">
        <v>6</v>
      </c>
      <c r="D312" s="11" t="s">
        <v>18</v>
      </c>
      <c r="E312" s="11" t="s">
        <v>28</v>
      </c>
      <c r="F312">
        <f>'Table 1'!I19</f>
        <v>16.600000000000001</v>
      </c>
      <c r="G312">
        <v>16.600000000000001</v>
      </c>
    </row>
    <row r="313" spans="1:7" ht="15.75">
      <c r="A313">
        <v>312</v>
      </c>
      <c r="B313" t="str">
        <f t="shared" si="10"/>
        <v>Centre d'hébergement Robert-Cliche#CLSC de Rivière-des-Prairies</v>
      </c>
      <c r="C313" s="13" t="s">
        <v>6</v>
      </c>
      <c r="D313" s="11" t="s">
        <v>18</v>
      </c>
      <c r="E313" s="11" t="s">
        <v>29</v>
      </c>
      <c r="F313">
        <f>'Table 1'!I20</f>
        <v>14.4</v>
      </c>
      <c r="G313">
        <v>14.4</v>
      </c>
    </row>
    <row r="314" spans="1:7" ht="15.75">
      <c r="A314">
        <v>313</v>
      </c>
      <c r="B314" t="str">
        <f t="shared" si="10"/>
        <v>Centre d'hébergement Robert-Cliche#CHSLD Jean-Hubert-Biermans</v>
      </c>
      <c r="C314" s="13" t="s">
        <v>6</v>
      </c>
      <c r="D314" s="11" t="s">
        <v>18</v>
      </c>
      <c r="E314" s="11" t="s">
        <v>30</v>
      </c>
      <c r="F314">
        <f>'Table 1'!I21</f>
        <v>6.5</v>
      </c>
      <c r="G314">
        <v>6.5</v>
      </c>
    </row>
    <row r="315" spans="1:7" ht="15.75">
      <c r="A315">
        <v>314</v>
      </c>
      <c r="B315" t="str">
        <f t="shared" si="10"/>
        <v>Centre d'hébergement Robert-Cliche#CHSLD Pierre-Joseph-Triest</v>
      </c>
      <c r="C315" s="13" t="s">
        <v>6</v>
      </c>
      <c r="D315" s="11" t="s">
        <v>18</v>
      </c>
      <c r="E315" s="11" t="s">
        <v>31</v>
      </c>
      <c r="F315">
        <f>'Table 1'!I22</f>
        <v>7.4</v>
      </c>
      <c r="G315">
        <v>7.4</v>
      </c>
    </row>
    <row r="316" spans="1:7" ht="15.75">
      <c r="A316">
        <v>315</v>
      </c>
      <c r="B316" t="str">
        <f t="shared" si="10"/>
        <v>Centre d'hébergement Robert-Cliche#CHSLD de Saint-Michel (Centre administratif)</v>
      </c>
      <c r="C316" s="13" t="s">
        <v>6</v>
      </c>
      <c r="D316" s="11" t="s">
        <v>18</v>
      </c>
      <c r="E316" s="11" t="s">
        <v>32</v>
      </c>
      <c r="F316">
        <f>'Table 1'!I23</f>
        <v>3.1</v>
      </c>
      <c r="G316">
        <v>3.1</v>
      </c>
    </row>
    <row r="317" spans="1:7" ht="15.75">
      <c r="A317">
        <v>316</v>
      </c>
      <c r="B317" t="str">
        <f t="shared" si="10"/>
        <v>Centre d'hébergement Robert-Cliche#CHSLD Joseph-François-Perrault</v>
      </c>
      <c r="C317" s="13" t="s">
        <v>6</v>
      </c>
      <c r="D317" s="11" t="s">
        <v>18</v>
      </c>
      <c r="E317" s="11" t="s">
        <v>33</v>
      </c>
      <c r="F317">
        <f>'Table 1'!I24</f>
        <v>2.2000000000000002</v>
      </c>
      <c r="G317">
        <v>2.2000000000000002</v>
      </c>
    </row>
    <row r="318" spans="1:7" ht="15.75">
      <c r="A318">
        <v>317</v>
      </c>
      <c r="B318" t="str">
        <f t="shared" si="10"/>
        <v>Centre d'hébergement Robert-Cliche#CHSLD Polonais Marie-Curie-Sklodowska</v>
      </c>
      <c r="C318" s="13" t="s">
        <v>6</v>
      </c>
      <c r="D318" s="11" t="s">
        <v>18</v>
      </c>
      <c r="E318" s="11" t="s">
        <v>34</v>
      </c>
      <c r="F318">
        <f>'Table 1'!I25</f>
        <v>3.5</v>
      </c>
      <c r="G318">
        <v>3.5</v>
      </c>
    </row>
    <row r="319" spans="1:7" ht="15.75">
      <c r="A319">
        <v>318</v>
      </c>
      <c r="B319" t="str">
        <f t="shared" si="10"/>
        <v>Centre d'hébergement Robert-Cliche#Hôpital Maisonneuve-Rosemont</v>
      </c>
      <c r="C319" s="13" t="s">
        <v>6</v>
      </c>
      <c r="D319" s="11" t="s">
        <v>18</v>
      </c>
      <c r="E319" s="11" t="s">
        <v>35</v>
      </c>
      <c r="F319">
        <f>'Table 1'!I26</f>
        <v>2.8</v>
      </c>
      <c r="G319">
        <v>2.8</v>
      </c>
    </row>
    <row r="320" spans="1:7" ht="15.75">
      <c r="A320">
        <v>319</v>
      </c>
      <c r="B320" t="str">
        <f t="shared" si="10"/>
        <v>Centre d'hébergement Robert-Cliche#Pavillon Rosemont de Maisonneuve-Rosemont</v>
      </c>
      <c r="C320" s="13" t="s">
        <v>6</v>
      </c>
      <c r="D320" s="11" t="s">
        <v>18</v>
      </c>
      <c r="E320" s="11" t="s">
        <v>36</v>
      </c>
      <c r="F320">
        <f>'Table 1'!I27</f>
        <v>2.9</v>
      </c>
      <c r="G320">
        <v>2.9</v>
      </c>
    </row>
    <row r="321" spans="1:7" ht="15.75">
      <c r="A321">
        <v>320</v>
      </c>
      <c r="B321" t="str">
        <f t="shared" si="10"/>
        <v>Centre d'hébergement Robert-Cliche#Pavillon Rachel-Tourigny</v>
      </c>
      <c r="C321" s="13" t="s">
        <v>6</v>
      </c>
      <c r="D321" s="11" t="s">
        <v>18</v>
      </c>
      <c r="E321" s="11" t="s">
        <v>37</v>
      </c>
      <c r="F321">
        <f>'Table 1'!I28</f>
        <v>2.9</v>
      </c>
      <c r="G321">
        <v>2.9</v>
      </c>
    </row>
    <row r="322" spans="1:7" ht="15.75">
      <c r="A322">
        <v>321</v>
      </c>
      <c r="B322" t="str">
        <f t="shared" si="10"/>
        <v>Centre d'hébergement Robert-Cliche#Hôpital Santa-Cabrini</v>
      </c>
      <c r="C322" s="13" t="s">
        <v>6</v>
      </c>
      <c r="D322" s="11" t="s">
        <v>18</v>
      </c>
      <c r="E322" s="11" t="s">
        <v>38</v>
      </c>
      <c r="F322">
        <f>'Table 1'!I29</f>
        <v>3.4</v>
      </c>
      <c r="G322">
        <v>3.4</v>
      </c>
    </row>
    <row r="323" spans="1:7" ht="15.75">
      <c r="A323">
        <v>322</v>
      </c>
      <c r="B323" t="str">
        <f t="shared" si="10"/>
        <v>Centre d'hébergement Robert-Cliche#Institut universitaire en santé mentale de Montréal</v>
      </c>
      <c r="C323" s="13" t="s">
        <v>6</v>
      </c>
      <c r="D323" s="11" t="s">
        <v>18</v>
      </c>
      <c r="E323" s="11" t="s">
        <v>39</v>
      </c>
      <c r="F323">
        <f>'Table 1'!I30</f>
        <v>7.1</v>
      </c>
      <c r="G323">
        <v>7.1</v>
      </c>
    </row>
    <row r="324" spans="1:7" ht="15.75">
      <c r="A324">
        <v>323</v>
      </c>
      <c r="B324" t="str">
        <f t="shared" si="10"/>
        <v>Centre d'hébergement Robert-Cliche#Centre de recherche Fernand-Séguin</v>
      </c>
      <c r="C324" s="13" t="s">
        <v>6</v>
      </c>
      <c r="D324" s="11" t="s">
        <v>18</v>
      </c>
      <c r="E324" s="11" t="s">
        <v>40</v>
      </c>
      <c r="F324">
        <f>'Table 1'!I31</f>
        <v>6.7</v>
      </c>
      <c r="G324">
        <v>6.7</v>
      </c>
    </row>
    <row r="325" spans="1:7" ht="15.75">
      <c r="A325">
        <v>324</v>
      </c>
      <c r="B325" t="str">
        <f t="shared" si="10"/>
        <v>Centre d'hébergement Robert-Cliche#La Relance</v>
      </c>
      <c r="C325" s="13" t="s">
        <v>6</v>
      </c>
      <c r="D325" s="11" t="s">
        <v>18</v>
      </c>
      <c r="E325" s="11" t="s">
        <v>41</v>
      </c>
      <c r="F325">
        <f>'Table 1'!I32</f>
        <v>13.7</v>
      </c>
      <c r="G325">
        <v>13.7</v>
      </c>
    </row>
    <row r="326" spans="1:7" ht="15.75">
      <c r="A326">
        <v>325</v>
      </c>
      <c r="B326" t="str">
        <f t="shared" si="10"/>
        <v>Centre d'hébergement Robert-Cliche#Ste-Claire</v>
      </c>
      <c r="C326" s="13" t="s">
        <v>6</v>
      </c>
      <c r="D326" s="11" t="s">
        <v>18</v>
      </c>
      <c r="E326" s="11" t="s">
        <v>42</v>
      </c>
      <c r="F326">
        <f>'Table 1'!I33</f>
        <v>10.3</v>
      </c>
      <c r="G326">
        <v>10.3</v>
      </c>
    </row>
    <row r="327" spans="1:7" ht="15.75">
      <c r="A327">
        <v>326</v>
      </c>
      <c r="B327" t="str">
        <f t="shared" si="10"/>
        <v>Centre d'hébergement Robert-Cliche#Du Marché</v>
      </c>
      <c r="C327" s="13" t="s">
        <v>6</v>
      </c>
      <c r="D327" s="11" t="s">
        <v>18</v>
      </c>
      <c r="E327" s="11" t="s">
        <v>43</v>
      </c>
      <c r="F327">
        <f>'Table 1'!I34</f>
        <v>4.3</v>
      </c>
      <c r="G327">
        <v>4.3</v>
      </c>
    </row>
    <row r="328" spans="1:7" ht="15.75">
      <c r="A328">
        <v>327</v>
      </c>
      <c r="B328" t="str">
        <f t="shared" si="10"/>
        <v>Centre d'hébergement Robert-Cliche#Le Ponceau</v>
      </c>
      <c r="C328" s="13" t="s">
        <v>6</v>
      </c>
      <c r="D328" s="11" t="s">
        <v>18</v>
      </c>
      <c r="E328" s="11" t="s">
        <v>44</v>
      </c>
      <c r="F328">
        <f>'Table 1'!I35</f>
        <v>4.2</v>
      </c>
      <c r="G328">
        <v>4.2</v>
      </c>
    </row>
    <row r="329" spans="1:7" ht="15.75">
      <c r="A329">
        <v>328</v>
      </c>
      <c r="B329" t="str">
        <f t="shared" si="10"/>
        <v>Centre d'hébergement Robert-Cliche#Valdombre</v>
      </c>
      <c r="C329" s="13" t="s">
        <v>6</v>
      </c>
      <c r="D329" s="11" t="s">
        <v>18</v>
      </c>
      <c r="E329" s="11" t="s">
        <v>45</v>
      </c>
      <c r="F329">
        <f>'Table 1'!I36</f>
        <v>6.5</v>
      </c>
      <c r="G329">
        <v>6.5</v>
      </c>
    </row>
    <row r="330" spans="1:7" ht="15.75">
      <c r="A330">
        <v>329</v>
      </c>
      <c r="B330" t="str">
        <f t="shared" ref="B330:B395" si="12">D330&amp;C330&amp;E330</f>
        <v>Centre d'hébergement Robert-Cliche#La Petite-Patrie</v>
      </c>
      <c r="C330" s="13" t="s">
        <v>6</v>
      </c>
      <c r="D330" s="11" t="s">
        <v>18</v>
      </c>
      <c r="E330" s="11" t="s">
        <v>46</v>
      </c>
      <c r="F330">
        <f>'Table 1'!I37</f>
        <v>1.8</v>
      </c>
      <c r="G330">
        <v>1.8</v>
      </c>
    </row>
    <row r="331" spans="1:7" ht="15.75">
      <c r="A331">
        <v>330</v>
      </c>
      <c r="B331" t="str">
        <f t="shared" si="12"/>
        <v>Centre d'hébergement Robert-Cliche#Paul-Pau</v>
      </c>
      <c r="C331" s="13" t="s">
        <v>6</v>
      </c>
      <c r="D331" s="11" t="s">
        <v>18</v>
      </c>
      <c r="E331" s="11" t="s">
        <v>47</v>
      </c>
      <c r="F331">
        <f>'Table 1'!I38</f>
        <v>9.6999999999999993</v>
      </c>
      <c r="G331">
        <v>9.6999999999999993</v>
      </c>
    </row>
    <row r="332" spans="1:7" ht="15.75">
      <c r="A332">
        <v>331</v>
      </c>
      <c r="B332" t="str">
        <f t="shared" si="12"/>
        <v>Centre d'hébergement Robert-Cliche#5927 Viau</v>
      </c>
      <c r="C332" s="13" t="s">
        <v>6</v>
      </c>
      <c r="D332" s="11" t="s">
        <v>18</v>
      </c>
      <c r="E332" s="11" t="s">
        <v>48</v>
      </c>
      <c r="F332">
        <f>'Table 1'!I39</f>
        <v>2.2999999999999998</v>
      </c>
      <c r="G332">
        <v>2.2999999999999998</v>
      </c>
    </row>
    <row r="333" spans="1:7" ht="15.75">
      <c r="A333">
        <v>332</v>
      </c>
      <c r="B333" t="str">
        <f t="shared" si="12"/>
        <v>Centre d'hébergement Robert-Cliche#Poupart</v>
      </c>
      <c r="C333" s="13" t="s">
        <v>6</v>
      </c>
      <c r="D333" s="11" t="s">
        <v>18</v>
      </c>
      <c r="E333" s="11" t="s">
        <v>49</v>
      </c>
      <c r="F333">
        <f>'Table 1'!I40</f>
        <v>5.4</v>
      </c>
      <c r="G333">
        <v>5.4</v>
      </c>
    </row>
    <row r="334" spans="1:7" ht="15.75">
      <c r="A334">
        <v>333</v>
      </c>
      <c r="B334" t="str">
        <f t="shared" si="12"/>
        <v>Centre d'hébergement Robert-Cliche#5915 Viau</v>
      </c>
      <c r="C334" s="13" t="s">
        <v>6</v>
      </c>
      <c r="D334" s="11" t="s">
        <v>18</v>
      </c>
      <c r="E334" s="11" t="s">
        <v>50</v>
      </c>
      <c r="F334">
        <f>'Table 1'!I41</f>
        <v>2.2999999999999998</v>
      </c>
      <c r="G334">
        <v>2.2999999999999998</v>
      </c>
    </row>
    <row r="335" spans="1:7" ht="15.75">
      <c r="A335">
        <v>334</v>
      </c>
      <c r="B335" t="str">
        <f t="shared" si="12"/>
        <v>Centre d'hébergement Robert-Cliche#La Tourterelle</v>
      </c>
      <c r="C335" s="13" t="s">
        <v>6</v>
      </c>
      <c r="D335" s="11" t="s">
        <v>18</v>
      </c>
      <c r="E335" s="11" t="s">
        <v>51</v>
      </c>
      <c r="F335">
        <f>'Table 1'!I42</f>
        <v>2.8</v>
      </c>
      <c r="G335">
        <v>2.8</v>
      </c>
    </row>
    <row r="336" spans="1:7" ht="15.75">
      <c r="A336">
        <v>335</v>
      </c>
      <c r="B336" t="str">
        <f t="shared" si="12"/>
        <v>Centre d'hébergement Robert-Cliche#Charlemagne</v>
      </c>
      <c r="C336" s="13" t="s">
        <v>6</v>
      </c>
      <c r="D336" s="11" t="s">
        <v>18</v>
      </c>
      <c r="E336" s="11" t="s">
        <v>52</v>
      </c>
      <c r="F336">
        <f>'Table 1'!I43</f>
        <v>3.1</v>
      </c>
      <c r="G336">
        <v>3.1</v>
      </c>
    </row>
    <row r="337" spans="1:7" ht="15.75">
      <c r="A337">
        <v>336</v>
      </c>
      <c r="B337" t="str">
        <f t="shared" si="12"/>
        <v>Centre d'hébergement Robert-Cliche#Maison l'Échelon</v>
      </c>
      <c r="C337" s="13" t="s">
        <v>6</v>
      </c>
      <c r="D337" s="11" t="s">
        <v>18</v>
      </c>
      <c r="E337" s="11" t="s">
        <v>5</v>
      </c>
      <c r="F337">
        <f>'Table 1'!I44</f>
        <v>8.6999999999999993</v>
      </c>
      <c r="G337">
        <v>8.6999999999999993</v>
      </c>
    </row>
    <row r="338" spans="1:7" ht="15.75">
      <c r="A338">
        <v>337</v>
      </c>
      <c r="B338" t="str">
        <f t="shared" si="12"/>
        <v>Centre d'hébergement Robert-Cliche#L'Horizon</v>
      </c>
      <c r="C338" s="13" t="s">
        <v>6</v>
      </c>
      <c r="D338" s="11" t="s">
        <v>18</v>
      </c>
      <c r="E338" s="11" t="s">
        <v>53</v>
      </c>
      <c r="F338">
        <f>'Table 1'!I45</f>
        <v>8.5</v>
      </c>
      <c r="G338">
        <v>8.5</v>
      </c>
    </row>
    <row r="339" spans="1:7" ht="15.75">
      <c r="A339">
        <v>338</v>
      </c>
      <c r="B339" t="str">
        <f t="shared" si="12"/>
        <v>Centre d'hébergement Robert-Cliche#Centre de crise Émile-Nelligan</v>
      </c>
      <c r="C339" s="13" t="s">
        <v>6</v>
      </c>
      <c r="D339" s="11" t="s">
        <v>18</v>
      </c>
      <c r="E339" s="11" t="s">
        <v>54</v>
      </c>
      <c r="F339">
        <f>'Table 1'!I46</f>
        <v>7.9</v>
      </c>
      <c r="G339">
        <v>7.9</v>
      </c>
    </row>
    <row r="340" spans="1:7" ht="15.75">
      <c r="A340">
        <v>339</v>
      </c>
      <c r="B340" t="str">
        <f t="shared" si="12"/>
        <v>Centre d'hébergement Robert-Cliche#Coordination des ressources</v>
      </c>
      <c r="C340" s="13" t="s">
        <v>6</v>
      </c>
      <c r="D340" s="11" t="s">
        <v>18</v>
      </c>
      <c r="E340" s="11" t="s">
        <v>55</v>
      </c>
      <c r="F340">
        <f>'Table 1'!I47</f>
        <v>3.3</v>
      </c>
      <c r="G340">
        <v>3.3</v>
      </c>
    </row>
    <row r="341" spans="1:7" ht="15.75">
      <c r="A341">
        <v>340</v>
      </c>
      <c r="B341" t="str">
        <f t="shared" ref="B341" si="13">D341&amp;C341&amp;E341</f>
        <v>Centre d'hébergement Robert-Cliche#Installation Anjou</v>
      </c>
      <c r="C341" s="13" t="s">
        <v>6</v>
      </c>
      <c r="D341" s="11" t="s">
        <v>18</v>
      </c>
      <c r="E341" s="11" t="s">
        <v>4</v>
      </c>
      <c r="F341">
        <f>'Table 1'!I48</f>
        <v>7.2</v>
      </c>
      <c r="G341">
        <v>7.2</v>
      </c>
    </row>
    <row r="342" spans="1:7" ht="15.75">
      <c r="A342">
        <v>341</v>
      </c>
      <c r="B342" t="str">
        <f t="shared" si="12"/>
        <v>Centre d'hébergement Marie-Rollet#Centre d'hébergement Éloria-Lepage</v>
      </c>
      <c r="C342" s="13" t="s">
        <v>6</v>
      </c>
      <c r="D342" s="11" t="s">
        <v>19</v>
      </c>
      <c r="E342" s="11" t="s">
        <v>20</v>
      </c>
      <c r="F342">
        <f>'Table 1'!J11</f>
        <v>3.9</v>
      </c>
      <c r="G342">
        <v>3.9</v>
      </c>
    </row>
    <row r="343" spans="1:7" ht="15.75">
      <c r="A343">
        <v>342</v>
      </c>
      <c r="B343" t="str">
        <f t="shared" si="12"/>
        <v>Centre d'hébergement Marie-Rollet#Centre d'hébergement J.-Henri-Charbonneau</v>
      </c>
      <c r="C343" s="13" t="s">
        <v>6</v>
      </c>
      <c r="D343" s="11" t="s">
        <v>19</v>
      </c>
      <c r="E343" s="11" t="s">
        <v>21</v>
      </c>
      <c r="F343">
        <f>'Table 1'!J12</f>
        <v>4.8</v>
      </c>
      <c r="G343">
        <v>4.8</v>
      </c>
    </row>
    <row r="344" spans="1:7" ht="15.75">
      <c r="A344">
        <v>343</v>
      </c>
      <c r="B344" t="str">
        <f t="shared" si="12"/>
        <v>Centre d'hébergement Marie-Rollet#Centre d'hébergement Nicolet</v>
      </c>
      <c r="C344" s="13" t="s">
        <v>6</v>
      </c>
      <c r="D344" s="11" t="s">
        <v>19</v>
      </c>
      <c r="E344" s="11" t="s">
        <v>22</v>
      </c>
      <c r="F344">
        <f>'Table 1'!J13</f>
        <v>4.5</v>
      </c>
      <c r="G344">
        <v>4.5</v>
      </c>
    </row>
    <row r="345" spans="1:7" ht="15.75">
      <c r="A345">
        <v>344</v>
      </c>
      <c r="B345" t="str">
        <f t="shared" si="12"/>
        <v>Centre d'hébergement Marie-Rollet#Centre d'hébergement Jeanne-Le Ber</v>
      </c>
      <c r="C345" s="13" t="s">
        <v>6</v>
      </c>
      <c r="D345" s="11" t="s">
        <v>19</v>
      </c>
      <c r="E345" s="11" t="s">
        <v>23</v>
      </c>
      <c r="F345">
        <f>'Table 1'!J14</f>
        <v>6</v>
      </c>
      <c r="G345">
        <v>6</v>
      </c>
    </row>
    <row r="346" spans="1:7" ht="15.75">
      <c r="A346">
        <v>345</v>
      </c>
      <c r="B346" t="str">
        <f t="shared" si="12"/>
        <v>Centre d'hébergement Marie-Rollet#Centre d'hébergement Benjamin-Victor-Rousselot</v>
      </c>
      <c r="C346" s="13" t="s">
        <v>6</v>
      </c>
      <c r="D346" s="11" t="s">
        <v>19</v>
      </c>
      <c r="E346" s="11" t="s">
        <v>24</v>
      </c>
      <c r="F346">
        <f>'Table 1'!J15</f>
        <v>2.7</v>
      </c>
      <c r="G346">
        <v>2.7</v>
      </c>
    </row>
    <row r="347" spans="1:7" ht="15.75">
      <c r="A347">
        <v>346</v>
      </c>
      <c r="B347" t="str">
        <f t="shared" si="12"/>
        <v>Centre d'hébergement Marie-Rollet#CHSLD François-Séguenot</v>
      </c>
      <c r="C347" s="13" t="s">
        <v>6</v>
      </c>
      <c r="D347" s="11" t="s">
        <v>19</v>
      </c>
      <c r="E347" s="11" t="s">
        <v>25</v>
      </c>
      <c r="F347">
        <f>'Table 1'!J16</f>
        <v>14.4</v>
      </c>
      <c r="G347">
        <v>14.4</v>
      </c>
    </row>
    <row r="348" spans="1:7" ht="15.75">
      <c r="A348">
        <v>347</v>
      </c>
      <c r="B348" t="str">
        <f t="shared" si="12"/>
        <v>Centre d'hébergement Marie-Rollet#CHSLD Dante</v>
      </c>
      <c r="C348" s="13" t="s">
        <v>6</v>
      </c>
      <c r="D348" s="11" t="s">
        <v>19</v>
      </c>
      <c r="E348" s="11" t="s">
        <v>26</v>
      </c>
      <c r="F348">
        <f>'Table 1'!J17</f>
        <v>1</v>
      </c>
      <c r="G348">
        <v>1</v>
      </c>
    </row>
    <row r="349" spans="1:7" ht="15.75">
      <c r="A349">
        <v>348</v>
      </c>
      <c r="B349" t="str">
        <f t="shared" si="12"/>
        <v>Centre d'hébergement Marie-Rollet#CHSLD Judith-Jasmin</v>
      </c>
      <c r="C349" s="13" t="s">
        <v>6</v>
      </c>
      <c r="D349" s="11" t="s">
        <v>19</v>
      </c>
      <c r="E349" s="11" t="s">
        <v>27</v>
      </c>
      <c r="F349">
        <f>'Table 1'!J18</f>
        <v>6.8</v>
      </c>
      <c r="G349">
        <v>6.8</v>
      </c>
    </row>
    <row r="350" spans="1:7" ht="15.75">
      <c r="A350">
        <v>349</v>
      </c>
      <c r="B350" t="str">
        <f t="shared" si="12"/>
        <v>Centre d'hébergement Marie-Rollet#CLSC de l'Est-de-Montréal</v>
      </c>
      <c r="C350" s="13" t="s">
        <v>6</v>
      </c>
      <c r="D350" s="11" t="s">
        <v>19</v>
      </c>
      <c r="E350" s="11" t="s">
        <v>28</v>
      </c>
      <c r="F350">
        <f>'Table 1'!J19</f>
        <v>14.3</v>
      </c>
      <c r="G350">
        <v>14.3</v>
      </c>
    </row>
    <row r="351" spans="1:7" ht="15.75">
      <c r="A351">
        <v>350</v>
      </c>
      <c r="B351" t="str">
        <f t="shared" si="12"/>
        <v>Centre d'hébergement Marie-Rollet#CLSC de Rivière-des-Prairies</v>
      </c>
      <c r="C351" s="13" t="s">
        <v>6</v>
      </c>
      <c r="D351" s="11" t="s">
        <v>19</v>
      </c>
      <c r="E351" s="11" t="s">
        <v>29</v>
      </c>
      <c r="F351">
        <f>'Table 1'!J20</f>
        <v>12.7</v>
      </c>
      <c r="G351">
        <v>12.7</v>
      </c>
    </row>
    <row r="352" spans="1:7" ht="15.75">
      <c r="A352">
        <v>351</v>
      </c>
      <c r="B352" t="str">
        <f t="shared" si="12"/>
        <v>Centre d'hébergement Marie-Rollet#CHSLD Jean-Hubert-Biermans</v>
      </c>
      <c r="C352" s="13" t="s">
        <v>6</v>
      </c>
      <c r="D352" s="11" t="s">
        <v>19</v>
      </c>
      <c r="E352" s="11" t="s">
        <v>30</v>
      </c>
      <c r="F352">
        <f>'Table 1'!J21</f>
        <v>5.5</v>
      </c>
      <c r="G352">
        <v>5.5</v>
      </c>
    </row>
    <row r="353" spans="1:7" ht="15.75">
      <c r="A353">
        <v>352</v>
      </c>
      <c r="B353" t="str">
        <f t="shared" si="12"/>
        <v>Centre d'hébergement Marie-Rollet#CHSLD Pierre-Joseph-Triest</v>
      </c>
      <c r="C353" s="13" t="s">
        <v>6</v>
      </c>
      <c r="D353" s="11" t="s">
        <v>19</v>
      </c>
      <c r="E353" s="11" t="s">
        <v>31</v>
      </c>
      <c r="F353">
        <f>'Table 1'!J22</f>
        <v>6.3</v>
      </c>
      <c r="G353">
        <v>6.3</v>
      </c>
    </row>
    <row r="354" spans="1:7" ht="15.75">
      <c r="A354">
        <v>353</v>
      </c>
      <c r="B354" t="str">
        <f t="shared" si="12"/>
        <v>Centre d'hébergement Marie-Rollet#CHSLD de Saint-Michel (Centre administratif)</v>
      </c>
      <c r="C354" s="13" t="s">
        <v>6</v>
      </c>
      <c r="D354" s="11" t="s">
        <v>19</v>
      </c>
      <c r="E354" s="11" t="s">
        <v>32</v>
      </c>
      <c r="F354">
        <f>'Table 1'!J23</f>
        <v>4</v>
      </c>
      <c r="G354">
        <v>4</v>
      </c>
    </row>
    <row r="355" spans="1:7" ht="15.75">
      <c r="A355">
        <v>354</v>
      </c>
      <c r="B355" t="str">
        <f t="shared" si="12"/>
        <v>Centre d'hébergement Marie-Rollet#CHSLD Joseph-François-Perrault</v>
      </c>
      <c r="C355" s="13" t="s">
        <v>6</v>
      </c>
      <c r="D355" s="11" t="s">
        <v>19</v>
      </c>
      <c r="E355" s="11" t="s">
        <v>33</v>
      </c>
      <c r="F355">
        <f>'Table 1'!J24</f>
        <v>3.3</v>
      </c>
      <c r="G355">
        <v>3.3</v>
      </c>
    </row>
    <row r="356" spans="1:7" ht="15.75">
      <c r="A356">
        <v>355</v>
      </c>
      <c r="B356" t="str">
        <f t="shared" si="12"/>
        <v>Centre d'hébergement Marie-Rollet#CHSLD Polonais Marie-Curie-Sklodowska</v>
      </c>
      <c r="C356" s="13" t="s">
        <v>6</v>
      </c>
      <c r="D356" s="11" t="s">
        <v>19</v>
      </c>
      <c r="E356" s="11" t="s">
        <v>34</v>
      </c>
      <c r="F356">
        <f>'Table 1'!J25</f>
        <v>1.2</v>
      </c>
      <c r="G356">
        <v>1.2</v>
      </c>
    </row>
    <row r="357" spans="1:7" ht="15.75">
      <c r="A357">
        <v>356</v>
      </c>
      <c r="B357" t="str">
        <f t="shared" si="12"/>
        <v>Centre d'hébergement Marie-Rollet#Hôpital Maisonneuve-Rosemont</v>
      </c>
      <c r="C357" s="13" t="s">
        <v>6</v>
      </c>
      <c r="D357" s="11" t="s">
        <v>19</v>
      </c>
      <c r="E357" s="11" t="s">
        <v>35</v>
      </c>
      <c r="F357">
        <f>'Table 1'!J26</f>
        <v>1.7</v>
      </c>
      <c r="G357">
        <v>1.7</v>
      </c>
    </row>
    <row r="358" spans="1:7" ht="15.75">
      <c r="A358">
        <v>357</v>
      </c>
      <c r="B358" t="str">
        <f t="shared" si="12"/>
        <v>Centre d'hébergement Marie-Rollet#Pavillon Rosemont de Maisonneuve-Rosemont</v>
      </c>
      <c r="C358" s="13" t="s">
        <v>6</v>
      </c>
      <c r="D358" s="11" t="s">
        <v>19</v>
      </c>
      <c r="E358" s="11" t="s">
        <v>36</v>
      </c>
      <c r="F358">
        <f>'Table 1'!J27</f>
        <v>1.9</v>
      </c>
      <c r="G358">
        <v>1.9</v>
      </c>
    </row>
    <row r="359" spans="1:7" ht="15.75">
      <c r="A359">
        <v>358</v>
      </c>
      <c r="B359" t="str">
        <f t="shared" si="12"/>
        <v>Centre d'hébergement Marie-Rollet#Pavillon Rachel-Tourigny</v>
      </c>
      <c r="C359" s="13" t="s">
        <v>6</v>
      </c>
      <c r="D359" s="11" t="s">
        <v>19</v>
      </c>
      <c r="E359" s="11" t="s">
        <v>37</v>
      </c>
      <c r="F359">
        <f>'Table 1'!J28</f>
        <v>1.9</v>
      </c>
      <c r="G359">
        <v>1.9</v>
      </c>
    </row>
    <row r="360" spans="1:7" ht="15.75">
      <c r="A360">
        <v>359</v>
      </c>
      <c r="B360" t="str">
        <f t="shared" si="12"/>
        <v>Centre d'hébergement Marie-Rollet#Hôpital Santa-Cabrini</v>
      </c>
      <c r="C360" s="13" t="s">
        <v>6</v>
      </c>
      <c r="D360" s="11" t="s">
        <v>19</v>
      </c>
      <c r="E360" s="11" t="s">
        <v>38</v>
      </c>
      <c r="F360">
        <f>'Table 1'!J29</f>
        <v>1.1000000000000001</v>
      </c>
      <c r="G360">
        <v>1.1000000000000001</v>
      </c>
    </row>
    <row r="361" spans="1:7" ht="15.75">
      <c r="A361">
        <v>360</v>
      </c>
      <c r="B361" t="str">
        <f t="shared" si="12"/>
        <v>Centre d'hébergement Marie-Rollet#Institut universitaire en santé mentale de Montréal</v>
      </c>
      <c r="C361" s="13" t="s">
        <v>6</v>
      </c>
      <c r="D361" s="11" t="s">
        <v>19</v>
      </c>
      <c r="E361" s="11" t="s">
        <v>39</v>
      </c>
      <c r="F361">
        <f>'Table 1'!J30</f>
        <v>6.1</v>
      </c>
      <c r="G361">
        <v>6.1</v>
      </c>
    </row>
    <row r="362" spans="1:7" ht="15.75">
      <c r="A362">
        <v>361</v>
      </c>
      <c r="B362" t="str">
        <f t="shared" si="12"/>
        <v>Centre d'hébergement Marie-Rollet#Centre de recherche Fernand-Séguin</v>
      </c>
      <c r="C362" s="13" t="s">
        <v>6</v>
      </c>
      <c r="D362" s="11" t="s">
        <v>19</v>
      </c>
      <c r="E362" s="11" t="s">
        <v>40</v>
      </c>
      <c r="F362">
        <f>'Table 1'!J31</f>
        <v>5.7</v>
      </c>
      <c r="G362">
        <v>5.7</v>
      </c>
    </row>
    <row r="363" spans="1:7" ht="15.75">
      <c r="A363">
        <v>362</v>
      </c>
      <c r="B363" t="str">
        <f t="shared" si="12"/>
        <v>Centre d'hébergement Marie-Rollet#La Relance</v>
      </c>
      <c r="C363" s="13" t="s">
        <v>6</v>
      </c>
      <c r="D363" s="11" t="s">
        <v>19</v>
      </c>
      <c r="E363" s="11" t="s">
        <v>41</v>
      </c>
      <c r="F363">
        <f>'Table 1'!J32</f>
        <v>12.8</v>
      </c>
      <c r="G363">
        <v>12.8</v>
      </c>
    </row>
    <row r="364" spans="1:7" ht="15.75">
      <c r="A364">
        <v>363</v>
      </c>
      <c r="B364" t="str">
        <f t="shared" si="12"/>
        <v>Centre d'hébergement Marie-Rollet#Ste-Claire</v>
      </c>
      <c r="C364" s="13" t="s">
        <v>6</v>
      </c>
      <c r="D364" s="11" t="s">
        <v>19</v>
      </c>
      <c r="E364" s="11" t="s">
        <v>42</v>
      </c>
      <c r="F364">
        <f>'Table 1'!J33</f>
        <v>9.3000000000000007</v>
      </c>
      <c r="G364">
        <v>9.3000000000000007</v>
      </c>
    </row>
    <row r="365" spans="1:7" ht="15.75">
      <c r="A365">
        <v>364</v>
      </c>
      <c r="B365" t="str">
        <f t="shared" si="12"/>
        <v>Centre d'hébergement Marie-Rollet#Du Marché</v>
      </c>
      <c r="C365" s="13" t="s">
        <v>6</v>
      </c>
      <c r="D365" s="11" t="s">
        <v>19</v>
      </c>
      <c r="E365" s="11" t="s">
        <v>43</v>
      </c>
      <c r="F365">
        <f>'Table 1'!J34</f>
        <v>3.9</v>
      </c>
      <c r="G365">
        <v>3.9</v>
      </c>
    </row>
    <row r="366" spans="1:7" ht="15.75">
      <c r="A366">
        <v>365</v>
      </c>
      <c r="B366" t="str">
        <f t="shared" si="12"/>
        <v>Centre d'hébergement Marie-Rollet#Le Ponceau</v>
      </c>
      <c r="C366" s="13" t="s">
        <v>6</v>
      </c>
      <c r="D366" s="11" t="s">
        <v>19</v>
      </c>
      <c r="E366" s="11" t="s">
        <v>44</v>
      </c>
      <c r="F366">
        <f>'Table 1'!J35</f>
        <v>2.2999999999999998</v>
      </c>
      <c r="G366">
        <v>2.2999999999999998</v>
      </c>
    </row>
    <row r="367" spans="1:7" ht="15.75">
      <c r="A367">
        <v>366</v>
      </c>
      <c r="B367" t="str">
        <f t="shared" si="12"/>
        <v>Centre d'hébergement Marie-Rollet#Valdombre</v>
      </c>
      <c r="C367" s="13" t="s">
        <v>6</v>
      </c>
      <c r="D367" s="11" t="s">
        <v>19</v>
      </c>
      <c r="E367" s="11" t="s">
        <v>45</v>
      </c>
      <c r="F367">
        <f>'Table 1'!J36</f>
        <v>4.5</v>
      </c>
      <c r="G367">
        <v>4.5</v>
      </c>
    </row>
    <row r="368" spans="1:7" ht="15.75">
      <c r="A368">
        <v>367</v>
      </c>
      <c r="B368" t="str">
        <f t="shared" si="12"/>
        <v>Centre d'hébergement Marie-Rollet#La Petite-Patrie</v>
      </c>
      <c r="C368" s="13" t="s">
        <v>6</v>
      </c>
      <c r="D368" s="11" t="s">
        <v>19</v>
      </c>
      <c r="E368" s="11" t="s">
        <v>46</v>
      </c>
      <c r="F368">
        <f>'Table 1'!J37</f>
        <v>4.0999999999999996</v>
      </c>
      <c r="G368">
        <v>4.0999999999999996</v>
      </c>
    </row>
    <row r="369" spans="1:7" ht="15.75">
      <c r="A369">
        <v>368</v>
      </c>
      <c r="B369" t="str">
        <f t="shared" si="12"/>
        <v>Centre d'hébergement Marie-Rollet#Paul-Pau</v>
      </c>
      <c r="C369" s="13" t="s">
        <v>6</v>
      </c>
      <c r="D369" s="11" t="s">
        <v>19</v>
      </c>
      <c r="E369" s="11" t="s">
        <v>47</v>
      </c>
      <c r="F369">
        <f>'Table 1'!J38</f>
        <v>8.6</v>
      </c>
      <c r="G369">
        <v>8.6</v>
      </c>
    </row>
    <row r="370" spans="1:7" ht="15.75">
      <c r="A370">
        <v>369</v>
      </c>
      <c r="B370" t="str">
        <f t="shared" si="12"/>
        <v>Centre d'hébergement Marie-Rollet#5927 Viau</v>
      </c>
      <c r="C370" s="13" t="s">
        <v>6</v>
      </c>
      <c r="D370" s="11" t="s">
        <v>19</v>
      </c>
      <c r="E370" s="11" t="s">
        <v>48</v>
      </c>
      <c r="F370">
        <f>'Table 1'!J39</f>
        <v>1</v>
      </c>
      <c r="G370">
        <v>1</v>
      </c>
    </row>
    <row r="371" spans="1:7" ht="15.75">
      <c r="A371">
        <v>370</v>
      </c>
      <c r="B371" t="str">
        <f t="shared" si="12"/>
        <v>Centre d'hébergement Marie-Rollet#Poupart</v>
      </c>
      <c r="C371" s="13" t="s">
        <v>6</v>
      </c>
      <c r="D371" s="11" t="s">
        <v>19</v>
      </c>
      <c r="E371" s="11" t="s">
        <v>49</v>
      </c>
      <c r="F371">
        <f>'Table 1'!J40</f>
        <v>7.1</v>
      </c>
      <c r="G371">
        <v>7.1</v>
      </c>
    </row>
    <row r="372" spans="1:7" ht="15.75">
      <c r="A372">
        <v>371</v>
      </c>
      <c r="B372" t="str">
        <f t="shared" si="12"/>
        <v>Centre d'hébergement Marie-Rollet#5915 Viau</v>
      </c>
      <c r="C372" s="13" t="s">
        <v>6</v>
      </c>
      <c r="D372" s="11" t="s">
        <v>19</v>
      </c>
      <c r="E372" s="11" t="s">
        <v>50</v>
      </c>
      <c r="F372">
        <f>'Table 1'!J41</f>
        <v>1.1000000000000001</v>
      </c>
      <c r="G372">
        <v>1.1000000000000001</v>
      </c>
    </row>
    <row r="373" spans="1:7" ht="15.75">
      <c r="A373">
        <v>372</v>
      </c>
      <c r="B373" t="str">
        <f t="shared" si="12"/>
        <v>Centre d'hébergement Marie-Rollet#La Tourterelle</v>
      </c>
      <c r="C373" s="13" t="s">
        <v>6</v>
      </c>
      <c r="D373" s="11" t="s">
        <v>19</v>
      </c>
      <c r="E373" s="11" t="s">
        <v>51</v>
      </c>
      <c r="F373">
        <f>'Table 1'!J42</f>
        <v>3.7</v>
      </c>
      <c r="G373">
        <v>3.7</v>
      </c>
    </row>
    <row r="374" spans="1:7" ht="15.75">
      <c r="A374">
        <v>373</v>
      </c>
      <c r="B374" t="str">
        <f t="shared" si="12"/>
        <v>Centre d'hébergement Marie-Rollet#Charlemagne</v>
      </c>
      <c r="C374" s="13" t="s">
        <v>6</v>
      </c>
      <c r="D374" s="11" t="s">
        <v>19</v>
      </c>
      <c r="E374" s="11" t="s">
        <v>52</v>
      </c>
      <c r="F374">
        <f>'Table 1'!J43</f>
        <v>4.0999999999999996</v>
      </c>
      <c r="G374">
        <v>4.0999999999999996</v>
      </c>
    </row>
    <row r="375" spans="1:7" ht="15.75">
      <c r="A375">
        <v>374</v>
      </c>
      <c r="B375" t="str">
        <f t="shared" si="12"/>
        <v>Centre d'hébergement Marie-Rollet#Maison l'Échelon</v>
      </c>
      <c r="C375" s="13" t="s">
        <v>6</v>
      </c>
      <c r="D375" s="11" t="s">
        <v>19</v>
      </c>
      <c r="E375" s="11" t="s">
        <v>5</v>
      </c>
      <c r="F375">
        <f>'Table 1'!J44</f>
        <v>7.6</v>
      </c>
      <c r="G375">
        <v>7.6</v>
      </c>
    </row>
    <row r="376" spans="1:7" ht="15.75">
      <c r="A376">
        <v>375</v>
      </c>
      <c r="B376" t="str">
        <f t="shared" si="12"/>
        <v>Centre d'hébergement Marie-Rollet#L'Horizon</v>
      </c>
      <c r="C376" s="13" t="s">
        <v>6</v>
      </c>
      <c r="D376" s="11" t="s">
        <v>19</v>
      </c>
      <c r="E376" s="11" t="s">
        <v>53</v>
      </c>
      <c r="F376">
        <f>'Table 1'!J45</f>
        <v>7.4</v>
      </c>
      <c r="G376">
        <v>7.4</v>
      </c>
    </row>
    <row r="377" spans="1:7" ht="15.75">
      <c r="A377">
        <v>376</v>
      </c>
      <c r="B377" t="str">
        <f t="shared" si="12"/>
        <v>Centre d'hébergement Marie-Rollet#Centre de crise Émile-Nelligan</v>
      </c>
      <c r="C377" s="13" t="s">
        <v>6</v>
      </c>
      <c r="D377" s="11" t="s">
        <v>19</v>
      </c>
      <c r="E377" s="11" t="s">
        <v>54</v>
      </c>
      <c r="F377">
        <f>'Table 1'!J46</f>
        <v>6.9</v>
      </c>
      <c r="G377">
        <v>6.9</v>
      </c>
    </row>
    <row r="378" spans="1:7" ht="15.75">
      <c r="A378">
        <v>377</v>
      </c>
      <c r="B378" t="str">
        <f t="shared" si="12"/>
        <v>Centre d'hébergement Marie-Rollet#Coordination des ressources</v>
      </c>
      <c r="C378" s="13" t="s">
        <v>6</v>
      </c>
      <c r="D378" s="11" t="s">
        <v>19</v>
      </c>
      <c r="E378" s="11" t="s">
        <v>55</v>
      </c>
      <c r="F378">
        <f>'Table 1'!J47</f>
        <v>3.3</v>
      </c>
      <c r="G378">
        <v>3.3</v>
      </c>
    </row>
    <row r="379" spans="1:7" ht="15.75">
      <c r="A379">
        <v>378</v>
      </c>
      <c r="B379" t="str">
        <f t="shared" ref="B379" si="14">D379&amp;C379&amp;E379</f>
        <v>Centre d'hébergement Marie-Rollet#Installation Anjou</v>
      </c>
      <c r="C379" s="13" t="s">
        <v>6</v>
      </c>
      <c r="D379" s="11" t="s">
        <v>19</v>
      </c>
      <c r="E379" s="11" t="s">
        <v>4</v>
      </c>
      <c r="F379">
        <f>'Table 1'!J48</f>
        <v>5.3</v>
      </c>
      <c r="G379">
        <v>5.3</v>
      </c>
    </row>
    <row r="380" spans="1:7" ht="15.75">
      <c r="A380">
        <v>379</v>
      </c>
      <c r="B380" t="str">
        <f t="shared" si="12"/>
        <v>Centre d'hébergement Éloria-Lepage#Centre d'hébergement J.-Henri-Charbonneau</v>
      </c>
      <c r="C380" s="13" t="s">
        <v>6</v>
      </c>
      <c r="D380" s="11" t="s">
        <v>20</v>
      </c>
      <c r="E380" s="11" t="s">
        <v>21</v>
      </c>
      <c r="F380">
        <f>'Table 1'!K12</f>
        <v>4.8</v>
      </c>
      <c r="G380">
        <v>4.8</v>
      </c>
    </row>
    <row r="381" spans="1:7" ht="15.75">
      <c r="A381">
        <v>380</v>
      </c>
      <c r="B381" t="str">
        <f t="shared" si="12"/>
        <v>Centre d'hébergement Éloria-Lepage#Centre d'hébergement Nicolet</v>
      </c>
      <c r="C381" s="13" t="s">
        <v>6</v>
      </c>
      <c r="D381" s="11" t="s">
        <v>20</v>
      </c>
      <c r="E381" s="11" t="s">
        <v>22</v>
      </c>
      <c r="F381">
        <f>'Table 1'!K13</f>
        <v>4</v>
      </c>
      <c r="G381">
        <v>4</v>
      </c>
    </row>
    <row r="382" spans="1:7" ht="15.75">
      <c r="A382">
        <v>381</v>
      </c>
      <c r="B382" t="str">
        <f t="shared" si="12"/>
        <v>Centre d'hébergement Éloria-Lepage#Centre d'hébergement Jeanne-Le Ber</v>
      </c>
      <c r="C382" s="13" t="s">
        <v>6</v>
      </c>
      <c r="D382" s="11" t="s">
        <v>20</v>
      </c>
      <c r="E382" s="11" t="s">
        <v>23</v>
      </c>
      <c r="F382">
        <f>'Table 1'!K14</f>
        <v>2.4</v>
      </c>
      <c r="G382">
        <v>2.4</v>
      </c>
    </row>
    <row r="383" spans="1:7" ht="15.75">
      <c r="A383">
        <v>382</v>
      </c>
      <c r="B383" t="str">
        <f t="shared" si="12"/>
        <v>Centre d'hébergement Éloria-Lepage#Centre d'hébergement Benjamin-Victor-Rousselot</v>
      </c>
      <c r="C383" s="13" t="s">
        <v>6</v>
      </c>
      <c r="D383" s="11" t="s">
        <v>20</v>
      </c>
      <c r="E383" s="11" t="s">
        <v>24</v>
      </c>
      <c r="F383">
        <f>'Table 1'!K15</f>
        <v>1.5</v>
      </c>
      <c r="G383">
        <v>1.5</v>
      </c>
    </row>
    <row r="384" spans="1:7" ht="15.75">
      <c r="A384">
        <v>383</v>
      </c>
      <c r="B384" t="str">
        <f t="shared" si="12"/>
        <v>Centre d'hébergement Éloria-Lepage#CHSLD François-Séguenot</v>
      </c>
      <c r="C384" s="13" t="s">
        <v>6</v>
      </c>
      <c r="D384" s="11" t="s">
        <v>20</v>
      </c>
      <c r="E384" s="11" t="s">
        <v>25</v>
      </c>
      <c r="F384">
        <f>'Table 1'!K16</f>
        <v>14.3</v>
      </c>
      <c r="G384">
        <v>14.3</v>
      </c>
    </row>
    <row r="385" spans="1:7" ht="15.75">
      <c r="A385">
        <v>384</v>
      </c>
      <c r="B385" t="str">
        <f t="shared" si="12"/>
        <v>Centre d'hébergement Éloria-Lepage#CHSLD Dante</v>
      </c>
      <c r="C385" s="13" t="s">
        <v>6</v>
      </c>
      <c r="D385" s="11" t="s">
        <v>20</v>
      </c>
      <c r="E385" s="11" t="s">
        <v>26</v>
      </c>
      <c r="F385">
        <f>'Table 1'!K17</f>
        <v>3.6</v>
      </c>
      <c r="G385">
        <v>3.6</v>
      </c>
    </row>
    <row r="386" spans="1:7" ht="15.75">
      <c r="A386">
        <v>385</v>
      </c>
      <c r="B386" t="str">
        <f t="shared" si="12"/>
        <v>Centre d'hébergement Éloria-Lepage#CHSLD Judith-Jasmin</v>
      </c>
      <c r="C386" s="13" t="s">
        <v>6</v>
      </c>
      <c r="D386" s="11" t="s">
        <v>20</v>
      </c>
      <c r="E386" s="11" t="s">
        <v>27</v>
      </c>
      <c r="F386">
        <f>'Table 1'!K18</f>
        <v>3.8</v>
      </c>
      <c r="G386">
        <v>3.8</v>
      </c>
    </row>
    <row r="387" spans="1:7" ht="15.75">
      <c r="A387">
        <v>386</v>
      </c>
      <c r="B387" t="str">
        <f t="shared" si="12"/>
        <v>Centre d'hébergement Éloria-Lepage#CLSC de l'Est-de-Montréal</v>
      </c>
      <c r="C387" s="13" t="s">
        <v>6</v>
      </c>
      <c r="D387" s="11" t="s">
        <v>20</v>
      </c>
      <c r="E387" s="11" t="s">
        <v>28</v>
      </c>
      <c r="F387">
        <f>'Table 1'!K19</f>
        <v>12.2</v>
      </c>
      <c r="G387">
        <v>12.2</v>
      </c>
    </row>
    <row r="388" spans="1:7" ht="15.75">
      <c r="A388">
        <v>387</v>
      </c>
      <c r="B388" t="str">
        <f t="shared" si="12"/>
        <v>Centre d'hébergement Éloria-Lepage#CLSC de Rivière-des-Prairies</v>
      </c>
      <c r="C388" s="13" t="s">
        <v>6</v>
      </c>
      <c r="D388" s="11" t="s">
        <v>20</v>
      </c>
      <c r="E388" s="11" t="s">
        <v>29</v>
      </c>
      <c r="F388">
        <f>'Table 1'!K20</f>
        <v>12</v>
      </c>
      <c r="G388">
        <v>12</v>
      </c>
    </row>
    <row r="389" spans="1:7" ht="15.75">
      <c r="A389">
        <v>388</v>
      </c>
      <c r="B389" t="str">
        <f t="shared" si="12"/>
        <v>Centre d'hébergement Éloria-Lepage#CHSLD Jean-Hubert-Biermans</v>
      </c>
      <c r="C389" s="13" t="s">
        <v>6</v>
      </c>
      <c r="D389" s="11" t="s">
        <v>20</v>
      </c>
      <c r="E389" s="11" t="s">
        <v>30</v>
      </c>
      <c r="F389">
        <f>'Table 1'!K21</f>
        <v>2.5</v>
      </c>
      <c r="G389">
        <v>2.5</v>
      </c>
    </row>
    <row r="390" spans="1:7" ht="15.75">
      <c r="A390">
        <v>389</v>
      </c>
      <c r="B390" t="str">
        <f t="shared" si="12"/>
        <v>Centre d'hébergement Éloria-Lepage#CHSLD Pierre-Joseph-Triest</v>
      </c>
      <c r="C390" s="13" t="s">
        <v>6</v>
      </c>
      <c r="D390" s="11" t="s">
        <v>20</v>
      </c>
      <c r="E390" s="11" t="s">
        <v>31</v>
      </c>
      <c r="F390">
        <f>'Table 1'!K22</f>
        <v>3.3</v>
      </c>
      <c r="G390">
        <v>3.3</v>
      </c>
    </row>
    <row r="391" spans="1:7" ht="15.75">
      <c r="A391">
        <v>390</v>
      </c>
      <c r="B391" t="str">
        <f t="shared" si="12"/>
        <v>Centre d'hébergement Éloria-Lepage#CHSLD de Saint-Michel (Centre administratif)</v>
      </c>
      <c r="C391" s="13" t="s">
        <v>6</v>
      </c>
      <c r="D391" s="11" t="s">
        <v>20</v>
      </c>
      <c r="E391" s="11" t="s">
        <v>32</v>
      </c>
      <c r="F391">
        <f>'Table 1'!K23</f>
        <v>7.6</v>
      </c>
      <c r="G391">
        <v>7.6</v>
      </c>
    </row>
    <row r="392" spans="1:7" ht="15.75">
      <c r="A392">
        <v>391</v>
      </c>
      <c r="B392" t="str">
        <f t="shared" si="12"/>
        <v>Centre d'hébergement Éloria-Lepage#CHSLD Joseph-François-Perrault</v>
      </c>
      <c r="C392" s="13" t="s">
        <v>6</v>
      </c>
      <c r="D392" s="11" t="s">
        <v>20</v>
      </c>
      <c r="E392" s="11" t="s">
        <v>33</v>
      </c>
      <c r="F392">
        <f>'Table 1'!K24</f>
        <v>7.2</v>
      </c>
      <c r="G392">
        <v>7.2</v>
      </c>
    </row>
    <row r="393" spans="1:7" ht="15.75">
      <c r="A393">
        <v>392</v>
      </c>
      <c r="B393" t="str">
        <f t="shared" si="12"/>
        <v>Centre d'hébergement Éloria-Lepage#CHSLD Polonais Marie-Curie-Sklodowska</v>
      </c>
      <c r="C393" s="13" t="s">
        <v>6</v>
      </c>
      <c r="D393" s="11" t="s">
        <v>20</v>
      </c>
      <c r="E393" s="11" t="s">
        <v>34</v>
      </c>
      <c r="F393">
        <f>'Table 1'!K25</f>
        <v>3.5</v>
      </c>
      <c r="G393">
        <v>3.5</v>
      </c>
    </row>
    <row r="394" spans="1:7" ht="15.75">
      <c r="A394">
        <v>393</v>
      </c>
      <c r="B394" t="str">
        <f t="shared" si="12"/>
        <v>Centre d'hébergement Éloria-Lepage#Hôpital Maisonneuve-Rosemont</v>
      </c>
      <c r="C394" s="13" t="s">
        <v>6</v>
      </c>
      <c r="D394" s="11" t="s">
        <v>20</v>
      </c>
      <c r="E394" s="11" t="s">
        <v>35</v>
      </c>
      <c r="F394">
        <f>'Table 1'!K26</f>
        <v>2.8</v>
      </c>
      <c r="G394">
        <v>2.8</v>
      </c>
    </row>
    <row r="395" spans="1:7" ht="15.75">
      <c r="A395">
        <v>394</v>
      </c>
      <c r="B395" t="str">
        <f t="shared" si="12"/>
        <v>Centre d'hébergement Éloria-Lepage#Pavillon Rosemont de Maisonneuve-Rosemont</v>
      </c>
      <c r="C395" s="13" t="s">
        <v>6</v>
      </c>
      <c r="D395" s="11" t="s">
        <v>20</v>
      </c>
      <c r="E395" s="11" t="s">
        <v>36</v>
      </c>
      <c r="F395">
        <f>'Table 1'!K27</f>
        <v>2.6</v>
      </c>
      <c r="G395">
        <v>2.6</v>
      </c>
    </row>
    <row r="396" spans="1:7" ht="15.75">
      <c r="A396">
        <v>395</v>
      </c>
      <c r="B396" t="str">
        <f t="shared" ref="B396:B461" si="15">D396&amp;C396&amp;E396</f>
        <v>Centre d'hébergement Éloria-Lepage#Pavillon Rachel-Tourigny</v>
      </c>
      <c r="C396" s="13" t="s">
        <v>6</v>
      </c>
      <c r="D396" s="11" t="s">
        <v>20</v>
      </c>
      <c r="E396" s="11" t="s">
        <v>37</v>
      </c>
      <c r="F396">
        <f>'Table 1'!K28</f>
        <v>2.1</v>
      </c>
      <c r="G396">
        <v>2.1</v>
      </c>
    </row>
    <row r="397" spans="1:7" ht="15.75">
      <c r="A397">
        <v>396</v>
      </c>
      <c r="B397" t="str">
        <f t="shared" si="15"/>
        <v>Centre d'hébergement Éloria-Lepage#Hôpital Santa-Cabrini</v>
      </c>
      <c r="C397" s="13" t="s">
        <v>6</v>
      </c>
      <c r="D397" s="11" t="s">
        <v>20</v>
      </c>
      <c r="E397" s="11" t="s">
        <v>38</v>
      </c>
      <c r="F397">
        <f>'Table 1'!K29</f>
        <v>3</v>
      </c>
      <c r="G397">
        <v>3</v>
      </c>
    </row>
    <row r="398" spans="1:7" ht="15.75">
      <c r="A398">
        <v>397</v>
      </c>
      <c r="B398" t="str">
        <f t="shared" si="15"/>
        <v>Centre d'hébergement Éloria-Lepage#Institut universitaire en santé mentale de Montréal</v>
      </c>
      <c r="C398" s="13" t="s">
        <v>6</v>
      </c>
      <c r="D398" s="11" t="s">
        <v>20</v>
      </c>
      <c r="E398" s="11" t="s">
        <v>39</v>
      </c>
      <c r="F398">
        <f>'Table 1'!K30</f>
        <v>2.4</v>
      </c>
      <c r="G398">
        <v>2.4</v>
      </c>
    </row>
    <row r="399" spans="1:7" ht="15.75">
      <c r="A399">
        <v>398</v>
      </c>
      <c r="B399" t="str">
        <f t="shared" si="15"/>
        <v>Centre d'hébergement Éloria-Lepage#Centre de recherche Fernand-Séguin</v>
      </c>
      <c r="C399" s="13" t="s">
        <v>6</v>
      </c>
      <c r="D399" s="11" t="s">
        <v>20</v>
      </c>
      <c r="E399" s="11" t="s">
        <v>40</v>
      </c>
      <c r="F399">
        <f>'Table 1'!K31</f>
        <v>2</v>
      </c>
      <c r="G399">
        <v>2</v>
      </c>
    </row>
    <row r="400" spans="1:7" ht="15.75">
      <c r="A400">
        <v>399</v>
      </c>
      <c r="B400" t="str">
        <f t="shared" si="15"/>
        <v>Centre d'hébergement Éloria-Lepage#La Relance</v>
      </c>
      <c r="C400" s="13" t="s">
        <v>6</v>
      </c>
      <c r="D400" s="11" t="s">
        <v>20</v>
      </c>
      <c r="E400" s="11" t="s">
        <v>41</v>
      </c>
      <c r="F400">
        <f>'Table 1'!K32</f>
        <v>8.6</v>
      </c>
      <c r="G400">
        <v>8.6</v>
      </c>
    </row>
    <row r="401" spans="1:7" ht="15.75">
      <c r="A401">
        <v>400</v>
      </c>
      <c r="B401" t="str">
        <f t="shared" si="15"/>
        <v>Centre d'hébergement Éloria-Lepage#Ste-Claire</v>
      </c>
      <c r="C401" s="13" t="s">
        <v>6</v>
      </c>
      <c r="D401" s="11" t="s">
        <v>20</v>
      </c>
      <c r="E401" s="11" t="s">
        <v>42</v>
      </c>
      <c r="F401">
        <f>'Table 1'!K33</f>
        <v>5.3</v>
      </c>
      <c r="G401">
        <v>5.3</v>
      </c>
    </row>
    <row r="402" spans="1:7" ht="15.75">
      <c r="A402">
        <v>401</v>
      </c>
      <c r="B402" t="str">
        <f t="shared" si="15"/>
        <v>Centre d'hébergement Éloria-Lepage#Du Marché</v>
      </c>
      <c r="C402" s="13" t="s">
        <v>6</v>
      </c>
      <c r="D402" s="11" t="s">
        <v>20</v>
      </c>
      <c r="E402" s="11" t="s">
        <v>43</v>
      </c>
      <c r="F402">
        <f>'Table 1'!K34</f>
        <v>2.9</v>
      </c>
      <c r="G402">
        <v>2.9</v>
      </c>
    </row>
    <row r="403" spans="1:7" ht="15.75">
      <c r="A403">
        <v>402</v>
      </c>
      <c r="B403" t="str">
        <f t="shared" si="15"/>
        <v>Centre d'hébergement Éloria-Lepage#Le Ponceau</v>
      </c>
      <c r="C403" s="13" t="s">
        <v>6</v>
      </c>
      <c r="D403" s="11" t="s">
        <v>20</v>
      </c>
      <c r="E403" s="11" t="s">
        <v>44</v>
      </c>
      <c r="F403">
        <f>'Table 1'!K35</f>
        <v>2.4</v>
      </c>
      <c r="G403">
        <v>2.4</v>
      </c>
    </row>
    <row r="404" spans="1:7" ht="15.75">
      <c r="A404">
        <v>403</v>
      </c>
      <c r="B404" t="str">
        <f t="shared" si="15"/>
        <v>Centre d'hébergement Éloria-Lepage#Valdombre</v>
      </c>
      <c r="C404" s="13" t="s">
        <v>6</v>
      </c>
      <c r="D404" s="11" t="s">
        <v>20</v>
      </c>
      <c r="E404" s="11" t="s">
        <v>45</v>
      </c>
      <c r="F404">
        <f>'Table 1'!K36</f>
        <v>7</v>
      </c>
      <c r="G404">
        <v>7</v>
      </c>
    </row>
    <row r="405" spans="1:7" ht="15.75">
      <c r="A405">
        <v>404</v>
      </c>
      <c r="B405" t="str">
        <f t="shared" si="15"/>
        <v>Centre d'hébergement Éloria-Lepage#La Petite-Patrie</v>
      </c>
      <c r="C405" s="13" t="s">
        <v>6</v>
      </c>
      <c r="D405" s="11" t="s">
        <v>20</v>
      </c>
      <c r="E405" s="11" t="s">
        <v>46</v>
      </c>
      <c r="F405">
        <f>'Table 1'!K37</f>
        <v>6.8</v>
      </c>
      <c r="G405">
        <v>6.8</v>
      </c>
    </row>
    <row r="406" spans="1:7" ht="15.75">
      <c r="A406">
        <v>405</v>
      </c>
      <c r="B406" t="str">
        <f t="shared" si="15"/>
        <v>Centre d'hébergement Éloria-Lepage#Paul-Pau</v>
      </c>
      <c r="C406" s="13" t="s">
        <v>6</v>
      </c>
      <c r="D406" s="11" t="s">
        <v>20</v>
      </c>
      <c r="E406" s="11" t="s">
        <v>47</v>
      </c>
      <c r="F406">
        <f>'Table 1'!K38</f>
        <v>4.7</v>
      </c>
      <c r="G406">
        <v>4.7</v>
      </c>
    </row>
    <row r="407" spans="1:7" ht="15.75">
      <c r="A407">
        <v>406</v>
      </c>
      <c r="B407" t="str">
        <f t="shared" si="15"/>
        <v>Centre d'hébergement Éloria-Lepage#5927 Viau</v>
      </c>
      <c r="C407" s="13" t="s">
        <v>6</v>
      </c>
      <c r="D407" s="11" t="s">
        <v>20</v>
      </c>
      <c r="E407" s="11" t="s">
        <v>48</v>
      </c>
      <c r="F407">
        <f>'Table 1'!K39</f>
        <v>3.5</v>
      </c>
      <c r="G407">
        <v>3.5</v>
      </c>
    </row>
    <row r="408" spans="1:7" ht="15.75">
      <c r="A408">
        <v>407</v>
      </c>
      <c r="B408" t="str">
        <f t="shared" si="15"/>
        <v>Centre d'hébergement Éloria-Lepage#Poupart</v>
      </c>
      <c r="C408" s="13" t="s">
        <v>6</v>
      </c>
      <c r="D408" s="11" t="s">
        <v>20</v>
      </c>
      <c r="E408" s="11" t="s">
        <v>49</v>
      </c>
      <c r="F408">
        <f>'Table 1'!K40</f>
        <v>7</v>
      </c>
      <c r="G408">
        <v>7</v>
      </c>
    </row>
    <row r="409" spans="1:7" ht="15.75">
      <c r="A409">
        <v>408</v>
      </c>
      <c r="B409" t="str">
        <f t="shared" si="15"/>
        <v>Centre d'hébergement Éloria-Lepage#5915 Viau</v>
      </c>
      <c r="C409" s="13" t="s">
        <v>6</v>
      </c>
      <c r="D409" s="11" t="s">
        <v>20</v>
      </c>
      <c r="E409" s="11" t="s">
        <v>50</v>
      </c>
      <c r="F409">
        <f>'Table 1'!K41</f>
        <v>3.5</v>
      </c>
      <c r="G409">
        <v>3.5</v>
      </c>
    </row>
    <row r="410" spans="1:7" ht="15.75">
      <c r="A410">
        <v>409</v>
      </c>
      <c r="B410" t="str">
        <f t="shared" si="15"/>
        <v>Centre d'hébergement Éloria-Lepage#La Tourterelle</v>
      </c>
      <c r="C410" s="13" t="s">
        <v>6</v>
      </c>
      <c r="D410" s="11" t="s">
        <v>20</v>
      </c>
      <c r="E410" s="11" t="s">
        <v>51</v>
      </c>
      <c r="F410">
        <f>'Table 1'!K42</f>
        <v>3.2</v>
      </c>
      <c r="G410">
        <v>3.2</v>
      </c>
    </row>
    <row r="411" spans="1:7" ht="15.75">
      <c r="A411">
        <v>410</v>
      </c>
      <c r="B411" t="str">
        <f t="shared" si="15"/>
        <v>Centre d'hébergement Éloria-Lepage#Charlemagne</v>
      </c>
      <c r="C411" s="13" t="s">
        <v>6</v>
      </c>
      <c r="D411" s="11" t="s">
        <v>20</v>
      </c>
      <c r="E411" s="11" t="s">
        <v>52</v>
      </c>
      <c r="F411">
        <f>'Table 1'!K43</f>
        <v>3.6</v>
      </c>
      <c r="G411">
        <v>3.6</v>
      </c>
    </row>
    <row r="412" spans="1:7" ht="15.75">
      <c r="A412">
        <v>411</v>
      </c>
      <c r="B412" t="str">
        <f t="shared" si="15"/>
        <v>Centre d'hébergement Éloria-Lepage#Maison l'Échelon</v>
      </c>
      <c r="C412" s="13" t="s">
        <v>6</v>
      </c>
      <c r="D412" s="11" t="s">
        <v>20</v>
      </c>
      <c r="E412" s="11" t="s">
        <v>5</v>
      </c>
      <c r="F412">
        <f>'Table 1'!K44</f>
        <v>4.4000000000000004</v>
      </c>
      <c r="G412">
        <v>4.4000000000000004</v>
      </c>
    </row>
    <row r="413" spans="1:7" ht="15.75">
      <c r="A413">
        <v>412</v>
      </c>
      <c r="B413" t="str">
        <f t="shared" si="15"/>
        <v>Centre d'hébergement Éloria-Lepage#L'Horizon</v>
      </c>
      <c r="C413" s="13" t="s">
        <v>6</v>
      </c>
      <c r="D413" s="11" t="s">
        <v>20</v>
      </c>
      <c r="E413" s="11" t="s">
        <v>53</v>
      </c>
      <c r="F413">
        <f>'Table 1'!K45</f>
        <v>4.2</v>
      </c>
      <c r="G413">
        <v>4.2</v>
      </c>
    </row>
    <row r="414" spans="1:7" ht="15.75">
      <c r="A414">
        <v>413</v>
      </c>
      <c r="B414" t="str">
        <f t="shared" si="15"/>
        <v>Centre d'hébergement Éloria-Lepage#Centre de crise Émile-Nelligan</v>
      </c>
      <c r="C414" s="13" t="s">
        <v>6</v>
      </c>
      <c r="D414" s="11" t="s">
        <v>20</v>
      </c>
      <c r="E414" s="11" t="s">
        <v>54</v>
      </c>
      <c r="F414">
        <f>'Table 1'!K46</f>
        <v>3.8</v>
      </c>
      <c r="G414">
        <v>3.8</v>
      </c>
    </row>
    <row r="415" spans="1:7" ht="15.75">
      <c r="A415">
        <v>414</v>
      </c>
      <c r="B415" t="str">
        <f t="shared" si="15"/>
        <v>Centre d'hébergement Éloria-Lepage#Coordination des ressources</v>
      </c>
      <c r="C415" s="13" t="s">
        <v>6</v>
      </c>
      <c r="D415" s="11" t="s">
        <v>20</v>
      </c>
      <c r="E415" s="11" t="s">
        <v>55</v>
      </c>
      <c r="F415">
        <f>'Table 1'!K47</f>
        <v>7</v>
      </c>
      <c r="G415">
        <v>7</v>
      </c>
    </row>
    <row r="416" spans="1:7" ht="15.75">
      <c r="A416">
        <v>415</v>
      </c>
      <c r="B416" t="str">
        <f t="shared" ref="B416" si="16">D416&amp;C416&amp;E416</f>
        <v>Centre d'hébergement Éloria-Lepage#Installation Anjou</v>
      </c>
      <c r="C416" s="13" t="s">
        <v>6</v>
      </c>
      <c r="D416" s="11" t="s">
        <v>20</v>
      </c>
      <c r="E416" s="11" t="s">
        <v>4</v>
      </c>
      <c r="F416">
        <f>'Table 1'!K48</f>
        <v>5.3</v>
      </c>
      <c r="G416">
        <v>5.3</v>
      </c>
    </row>
    <row r="417" spans="1:7" ht="15.75">
      <c r="A417">
        <v>416</v>
      </c>
      <c r="B417" t="str">
        <f t="shared" si="15"/>
        <v>Centre d'hébergement J.-Henri-Charbonneau#Centre d'hébergement Nicolet</v>
      </c>
      <c r="C417" s="13" t="s">
        <v>6</v>
      </c>
      <c r="D417" s="11" t="s">
        <v>21</v>
      </c>
      <c r="E417" s="11" t="s">
        <v>22</v>
      </c>
      <c r="F417">
        <f>'Table 1'!L13</f>
        <v>1.4</v>
      </c>
      <c r="G417">
        <v>1.4</v>
      </c>
    </row>
    <row r="418" spans="1:7" ht="15.75">
      <c r="A418">
        <v>417</v>
      </c>
      <c r="B418" t="str">
        <f t="shared" si="15"/>
        <v>Centre d'hébergement J.-Henri-Charbonneau#Centre d'hébergement Jeanne-Le Ber</v>
      </c>
      <c r="C418" s="13" t="s">
        <v>6</v>
      </c>
      <c r="D418" s="11" t="s">
        <v>21</v>
      </c>
      <c r="E418" s="11" t="s">
        <v>23</v>
      </c>
      <c r="F418">
        <f>'Table 1'!L14</f>
        <v>6.3</v>
      </c>
      <c r="G418">
        <v>6.3</v>
      </c>
    </row>
    <row r="419" spans="1:7" ht="15.75">
      <c r="A419">
        <v>418</v>
      </c>
      <c r="B419" t="str">
        <f t="shared" si="15"/>
        <v>Centre d'hébergement J.-Henri-Charbonneau#Centre d'hébergement Benjamin-Victor-Rousselot</v>
      </c>
      <c r="C419" s="13" t="s">
        <v>6</v>
      </c>
      <c r="D419" s="11" t="s">
        <v>21</v>
      </c>
      <c r="E419" s="11" t="s">
        <v>24</v>
      </c>
      <c r="F419">
        <f>'Table 1'!L15</f>
        <v>3.7</v>
      </c>
      <c r="G419">
        <v>3.7</v>
      </c>
    </row>
    <row r="420" spans="1:7" ht="15.75">
      <c r="A420">
        <v>419</v>
      </c>
      <c r="B420" t="str">
        <f t="shared" si="15"/>
        <v>Centre d'hébergement J.-Henri-Charbonneau#CHSLD François-Séguenot</v>
      </c>
      <c r="C420" s="13" t="s">
        <v>6</v>
      </c>
      <c r="D420" s="11" t="s">
        <v>21</v>
      </c>
      <c r="E420" s="11" t="s">
        <v>25</v>
      </c>
      <c r="F420">
        <f>'Table 1'!L16</f>
        <v>19.899999999999999</v>
      </c>
      <c r="G420">
        <v>19.899999999999999</v>
      </c>
    </row>
    <row r="421" spans="1:7" ht="15.75">
      <c r="A421">
        <v>420</v>
      </c>
      <c r="B421" t="str">
        <f t="shared" si="15"/>
        <v>Centre d'hébergement J.-Henri-Charbonneau#CHSLD Dante</v>
      </c>
      <c r="C421" s="13" t="s">
        <v>6</v>
      </c>
      <c r="D421" s="11" t="s">
        <v>21</v>
      </c>
      <c r="E421" s="11" t="s">
        <v>26</v>
      </c>
      <c r="F421">
        <f>'Table 1'!L17</f>
        <v>6.1</v>
      </c>
      <c r="G421">
        <v>6.1</v>
      </c>
    </row>
    <row r="422" spans="1:7" ht="15.75">
      <c r="A422">
        <v>421</v>
      </c>
      <c r="B422" t="str">
        <f t="shared" si="15"/>
        <v>Centre d'hébergement J.-Henri-Charbonneau#CHSLD Judith-Jasmin</v>
      </c>
      <c r="C422" s="13" t="s">
        <v>6</v>
      </c>
      <c r="D422" s="11" t="s">
        <v>21</v>
      </c>
      <c r="E422" s="11" t="s">
        <v>27</v>
      </c>
      <c r="F422">
        <f>'Table 1'!L18</f>
        <v>7.8</v>
      </c>
      <c r="G422">
        <v>7.8</v>
      </c>
    </row>
    <row r="423" spans="1:7" ht="15.75">
      <c r="A423">
        <v>422</v>
      </c>
      <c r="B423" t="str">
        <f t="shared" si="15"/>
        <v>Centre d'hébergement J.-Henri-Charbonneau#CLSC de l'Est-de-Montréal</v>
      </c>
      <c r="C423" s="13" t="s">
        <v>6</v>
      </c>
      <c r="D423" s="11" t="s">
        <v>21</v>
      </c>
      <c r="E423" s="11" t="s">
        <v>28</v>
      </c>
      <c r="F423">
        <f>'Table 1'!L19</f>
        <v>19.899999999999999</v>
      </c>
      <c r="G423">
        <v>19.899999999999999</v>
      </c>
    </row>
    <row r="424" spans="1:7" ht="15.75">
      <c r="A424">
        <v>423</v>
      </c>
      <c r="B424" t="str">
        <f t="shared" si="15"/>
        <v>Centre d'hébergement J.-Henri-Charbonneau#CLSC de Rivière-des-Prairies</v>
      </c>
      <c r="C424" s="13" t="s">
        <v>6</v>
      </c>
      <c r="D424" s="11" t="s">
        <v>21</v>
      </c>
      <c r="E424" s="11" t="s">
        <v>29</v>
      </c>
      <c r="F424">
        <f>'Table 1'!L20</f>
        <v>17.600000000000001</v>
      </c>
      <c r="G424">
        <v>17.600000000000001</v>
      </c>
    </row>
    <row r="425" spans="1:7" ht="15.75">
      <c r="A425">
        <v>424</v>
      </c>
      <c r="B425" t="str">
        <f t="shared" si="15"/>
        <v>Centre d'hébergement J.-Henri-Charbonneau#CHSLD Jean-Hubert-Biermans</v>
      </c>
      <c r="C425" s="13" t="s">
        <v>6</v>
      </c>
      <c r="D425" s="11" t="s">
        <v>21</v>
      </c>
      <c r="E425" s="11" t="s">
        <v>30</v>
      </c>
      <c r="F425">
        <f>'Table 1'!L21</f>
        <v>6.5</v>
      </c>
      <c r="G425">
        <v>6.5</v>
      </c>
    </row>
    <row r="426" spans="1:7" ht="15.75">
      <c r="A426">
        <v>425</v>
      </c>
      <c r="B426" t="str">
        <f t="shared" si="15"/>
        <v>Centre d'hébergement J.-Henri-Charbonneau#CHSLD Pierre-Joseph-Triest</v>
      </c>
      <c r="C426" s="13" t="s">
        <v>6</v>
      </c>
      <c r="D426" s="11" t="s">
        <v>21</v>
      </c>
      <c r="E426" s="11" t="s">
        <v>31</v>
      </c>
      <c r="F426">
        <f>'Table 1'!L22</f>
        <v>7.3</v>
      </c>
      <c r="G426">
        <v>7.3</v>
      </c>
    </row>
    <row r="427" spans="1:7" ht="15.75">
      <c r="A427">
        <v>426</v>
      </c>
      <c r="B427" t="str">
        <f t="shared" si="15"/>
        <v>Centre d'hébergement J.-Henri-Charbonneau#CHSLD de Saint-Michel (Centre administratif)</v>
      </c>
      <c r="C427" s="13" t="s">
        <v>6</v>
      </c>
      <c r="D427" s="11" t="s">
        <v>21</v>
      </c>
      <c r="E427" s="11" t="s">
        <v>32</v>
      </c>
      <c r="F427">
        <f>'Table 1'!L23</f>
        <v>5.4</v>
      </c>
      <c r="G427">
        <v>5.4</v>
      </c>
    </row>
    <row r="428" spans="1:7" ht="15.75">
      <c r="A428">
        <v>427</v>
      </c>
      <c r="B428" t="str">
        <f t="shared" si="15"/>
        <v>Centre d'hébergement J.-Henri-Charbonneau#CHSLD Joseph-François-Perrault</v>
      </c>
      <c r="C428" s="13" t="s">
        <v>6</v>
      </c>
      <c r="D428" s="11" t="s">
        <v>21</v>
      </c>
      <c r="E428" s="11" t="s">
        <v>33</v>
      </c>
      <c r="F428">
        <f>'Table 1'!L24</f>
        <v>4.5</v>
      </c>
      <c r="G428">
        <v>4.5</v>
      </c>
    </row>
    <row r="429" spans="1:7" ht="15.75">
      <c r="A429">
        <v>428</v>
      </c>
      <c r="B429" t="str">
        <f t="shared" si="15"/>
        <v>Centre d'hébergement J.-Henri-Charbonneau#CHSLD Polonais Marie-Curie-Sklodowska</v>
      </c>
      <c r="C429" s="13" t="s">
        <v>6</v>
      </c>
      <c r="D429" s="11" t="s">
        <v>21</v>
      </c>
      <c r="E429" s="11" t="s">
        <v>34</v>
      </c>
      <c r="F429">
        <f>'Table 1'!L25</f>
        <v>5.7</v>
      </c>
      <c r="G429">
        <v>5.7</v>
      </c>
    </row>
    <row r="430" spans="1:7" ht="15.75">
      <c r="A430">
        <v>429</v>
      </c>
      <c r="B430" t="str">
        <f t="shared" si="15"/>
        <v>Centre d'hébergement J.-Henri-Charbonneau#Hôpital Maisonneuve-Rosemont</v>
      </c>
      <c r="C430" s="13" t="s">
        <v>6</v>
      </c>
      <c r="D430" s="11" t="s">
        <v>21</v>
      </c>
      <c r="E430" s="11" t="s">
        <v>35</v>
      </c>
      <c r="F430">
        <f>'Table 1'!L26</f>
        <v>5.3</v>
      </c>
      <c r="G430">
        <v>5.3</v>
      </c>
    </row>
    <row r="431" spans="1:7" ht="15.75">
      <c r="A431">
        <v>430</v>
      </c>
      <c r="B431" t="str">
        <f t="shared" si="15"/>
        <v>Centre d'hébergement J.-Henri-Charbonneau#Pavillon Rosemont de Maisonneuve-Rosemont</v>
      </c>
      <c r="C431" s="13" t="s">
        <v>6</v>
      </c>
      <c r="D431" s="11" t="s">
        <v>21</v>
      </c>
      <c r="E431" s="11" t="s">
        <v>36</v>
      </c>
      <c r="F431">
        <f>'Table 1'!L27</f>
        <v>5.2</v>
      </c>
      <c r="G431">
        <v>5.2</v>
      </c>
    </row>
    <row r="432" spans="1:7" ht="15.75">
      <c r="A432">
        <v>431</v>
      </c>
      <c r="B432" t="str">
        <f t="shared" si="15"/>
        <v>Centre d'hébergement J.-Henri-Charbonneau#Pavillon Rachel-Tourigny</v>
      </c>
      <c r="C432" s="13" t="s">
        <v>6</v>
      </c>
      <c r="D432" s="11" t="s">
        <v>21</v>
      </c>
      <c r="E432" s="11" t="s">
        <v>37</v>
      </c>
      <c r="F432">
        <f>'Table 1'!L28</f>
        <v>4</v>
      </c>
      <c r="G432">
        <v>4</v>
      </c>
    </row>
    <row r="433" spans="1:7" ht="15.75">
      <c r="A433">
        <v>432</v>
      </c>
      <c r="B433" t="str">
        <f t="shared" si="15"/>
        <v>Centre d'hébergement J.-Henri-Charbonneau#Hôpital Santa-Cabrini</v>
      </c>
      <c r="C433" s="13" t="s">
        <v>6</v>
      </c>
      <c r="D433" s="11" t="s">
        <v>21</v>
      </c>
      <c r="E433" s="11" t="s">
        <v>38</v>
      </c>
      <c r="F433">
        <f>'Table 1'!L29</f>
        <v>5.8</v>
      </c>
      <c r="G433">
        <v>5.8</v>
      </c>
    </row>
    <row r="434" spans="1:7" ht="15.75">
      <c r="A434">
        <v>433</v>
      </c>
      <c r="B434" t="str">
        <f t="shared" si="15"/>
        <v>Centre d'hébergement J.-Henri-Charbonneau#Institut universitaire en santé mentale de Montréal</v>
      </c>
      <c r="C434" s="13" t="s">
        <v>6</v>
      </c>
      <c r="D434" s="11" t="s">
        <v>21</v>
      </c>
      <c r="E434" s="11" t="s">
        <v>39</v>
      </c>
      <c r="F434">
        <f>'Table 1'!L30</f>
        <v>6.3</v>
      </c>
      <c r="G434">
        <v>6.3</v>
      </c>
    </row>
    <row r="435" spans="1:7" ht="15.75">
      <c r="A435">
        <v>434</v>
      </c>
      <c r="B435" t="str">
        <f t="shared" si="15"/>
        <v>Centre d'hébergement J.-Henri-Charbonneau#Centre de recherche Fernand-Séguin</v>
      </c>
      <c r="C435" s="13" t="s">
        <v>6</v>
      </c>
      <c r="D435" s="11" t="s">
        <v>21</v>
      </c>
      <c r="E435" s="11" t="s">
        <v>40</v>
      </c>
      <c r="F435">
        <f>'Table 1'!L31</f>
        <v>5.9</v>
      </c>
      <c r="G435">
        <v>5.9</v>
      </c>
    </row>
    <row r="436" spans="1:7" ht="15.75">
      <c r="A436">
        <v>435</v>
      </c>
      <c r="B436" t="str">
        <f t="shared" si="15"/>
        <v>Centre d'hébergement J.-Henri-Charbonneau#La Relance</v>
      </c>
      <c r="C436" s="13" t="s">
        <v>6</v>
      </c>
      <c r="D436" s="11" t="s">
        <v>21</v>
      </c>
      <c r="E436" s="11" t="s">
        <v>41</v>
      </c>
      <c r="F436">
        <f>'Table 1'!L32</f>
        <v>12.7</v>
      </c>
      <c r="G436">
        <v>12.7</v>
      </c>
    </row>
    <row r="437" spans="1:7" ht="15.75">
      <c r="A437">
        <v>436</v>
      </c>
      <c r="B437" t="str">
        <f t="shared" si="15"/>
        <v>Centre d'hébergement J.-Henri-Charbonneau#Ste-Claire</v>
      </c>
      <c r="C437" s="13" t="s">
        <v>6</v>
      </c>
      <c r="D437" s="11" t="s">
        <v>21</v>
      </c>
      <c r="E437" s="11" t="s">
        <v>42</v>
      </c>
      <c r="F437">
        <f>'Table 1'!L33</f>
        <v>9.4</v>
      </c>
      <c r="G437">
        <v>9.4</v>
      </c>
    </row>
    <row r="438" spans="1:7" ht="15.75">
      <c r="A438">
        <v>437</v>
      </c>
      <c r="B438" t="str">
        <f t="shared" si="15"/>
        <v>Centre d'hébergement J.-Henri-Charbonneau#Du Marché</v>
      </c>
      <c r="C438" s="13" t="s">
        <v>6</v>
      </c>
      <c r="D438" s="11" t="s">
        <v>21</v>
      </c>
      <c r="E438" s="11" t="s">
        <v>43</v>
      </c>
      <c r="F438">
        <f>'Table 1'!L34</f>
        <v>3</v>
      </c>
      <c r="G438">
        <v>3</v>
      </c>
    </row>
    <row r="439" spans="1:7" ht="15.75">
      <c r="A439">
        <v>438</v>
      </c>
      <c r="B439" t="str">
        <f t="shared" si="15"/>
        <v>Centre d'hébergement J.-Henri-Charbonneau#Le Ponceau</v>
      </c>
      <c r="C439" s="13" t="s">
        <v>6</v>
      </c>
      <c r="D439" s="11" t="s">
        <v>21</v>
      </c>
      <c r="E439" s="11" t="s">
        <v>44</v>
      </c>
      <c r="F439">
        <f>'Table 1'!L35</f>
        <v>6.3</v>
      </c>
      <c r="G439">
        <v>6.3</v>
      </c>
    </row>
    <row r="440" spans="1:7" ht="15.75">
      <c r="A440">
        <v>439</v>
      </c>
      <c r="B440" t="str">
        <f t="shared" si="15"/>
        <v>Centre d'hébergement J.-Henri-Charbonneau#Valdombre</v>
      </c>
      <c r="C440" s="13" t="s">
        <v>6</v>
      </c>
      <c r="D440" s="11" t="s">
        <v>21</v>
      </c>
      <c r="E440" s="11" t="s">
        <v>45</v>
      </c>
      <c r="F440">
        <f>'Table 1'!L36</f>
        <v>9.3000000000000007</v>
      </c>
      <c r="G440">
        <v>9.3000000000000007</v>
      </c>
    </row>
    <row r="441" spans="1:7" ht="15.75">
      <c r="A441">
        <v>440</v>
      </c>
      <c r="B441" t="str">
        <f t="shared" si="15"/>
        <v>Centre d'hébergement J.-Henri-Charbonneau#La Petite-Patrie</v>
      </c>
      <c r="C441" s="13" t="s">
        <v>6</v>
      </c>
      <c r="D441" s="11" t="s">
        <v>21</v>
      </c>
      <c r="E441" s="11" t="s">
        <v>46</v>
      </c>
      <c r="F441">
        <f>'Table 1'!L37</f>
        <v>3.7</v>
      </c>
      <c r="G441">
        <v>3.7</v>
      </c>
    </row>
    <row r="442" spans="1:7" ht="15.75">
      <c r="A442">
        <v>441</v>
      </c>
      <c r="B442" t="str">
        <f t="shared" si="15"/>
        <v>Centre d'hébergement J.-Henri-Charbonneau#Paul-Pau</v>
      </c>
      <c r="C442" s="13" t="s">
        <v>6</v>
      </c>
      <c r="D442" s="11" t="s">
        <v>21</v>
      </c>
      <c r="E442" s="11" t="s">
        <v>47</v>
      </c>
      <c r="F442">
        <f>'Table 1'!L38</f>
        <v>8.8000000000000007</v>
      </c>
      <c r="G442">
        <v>8.8000000000000007</v>
      </c>
    </row>
    <row r="443" spans="1:7" ht="15.75">
      <c r="A443">
        <v>442</v>
      </c>
      <c r="B443" t="str">
        <f t="shared" si="15"/>
        <v>Centre d'hébergement J.-Henri-Charbonneau#5927 Viau</v>
      </c>
      <c r="C443" s="13" t="s">
        <v>6</v>
      </c>
      <c r="D443" s="11" t="s">
        <v>21</v>
      </c>
      <c r="E443" s="11" t="s">
        <v>48</v>
      </c>
      <c r="F443">
        <f>'Table 1'!L39</f>
        <v>4.2</v>
      </c>
      <c r="G443">
        <v>4.2</v>
      </c>
    </row>
    <row r="444" spans="1:7" ht="15.75">
      <c r="A444">
        <v>443</v>
      </c>
      <c r="B444" t="str">
        <f t="shared" si="15"/>
        <v>Centre d'hébergement J.-Henri-Charbonneau#Poupart</v>
      </c>
      <c r="C444" s="13" t="s">
        <v>6</v>
      </c>
      <c r="D444" s="11" t="s">
        <v>21</v>
      </c>
      <c r="E444" s="11" t="s">
        <v>49</v>
      </c>
      <c r="F444">
        <f>'Table 1'!L40</f>
        <v>2.4</v>
      </c>
      <c r="G444">
        <v>2.4</v>
      </c>
    </row>
    <row r="445" spans="1:7" ht="15.75">
      <c r="A445">
        <v>444</v>
      </c>
      <c r="B445" t="str">
        <f t="shared" si="15"/>
        <v>Centre d'hébergement J.-Henri-Charbonneau#5915 Viau</v>
      </c>
      <c r="C445" s="13" t="s">
        <v>6</v>
      </c>
      <c r="D445" s="11" t="s">
        <v>21</v>
      </c>
      <c r="E445" s="11" t="s">
        <v>50</v>
      </c>
      <c r="F445">
        <f>'Table 1'!L41</f>
        <v>4.3</v>
      </c>
      <c r="G445">
        <v>4.3</v>
      </c>
    </row>
    <row r="446" spans="1:7" ht="15.75">
      <c r="A446">
        <v>445</v>
      </c>
      <c r="B446" t="str">
        <f t="shared" si="15"/>
        <v>Centre d'hébergement J.-Henri-Charbonneau#La Tourterelle</v>
      </c>
      <c r="C446" s="13" t="s">
        <v>6</v>
      </c>
      <c r="D446" s="11" t="s">
        <v>21</v>
      </c>
      <c r="E446" s="11" t="s">
        <v>51</v>
      </c>
      <c r="F446">
        <f>'Table 1'!L42</f>
        <v>2.2999999999999998</v>
      </c>
      <c r="G446">
        <v>2.2999999999999998</v>
      </c>
    </row>
    <row r="447" spans="1:7" ht="15.75">
      <c r="A447">
        <v>446</v>
      </c>
      <c r="B447" t="str">
        <f t="shared" si="15"/>
        <v>Centre d'hébergement J.-Henri-Charbonneau#Charlemagne</v>
      </c>
      <c r="C447" s="13" t="s">
        <v>6</v>
      </c>
      <c r="D447" s="11" t="s">
        <v>21</v>
      </c>
      <c r="E447" s="11" t="s">
        <v>52</v>
      </c>
      <c r="F447">
        <f>'Table 1'!L43</f>
        <v>1.7</v>
      </c>
      <c r="G447">
        <v>1.7</v>
      </c>
    </row>
    <row r="448" spans="1:7" ht="15.75">
      <c r="A448">
        <v>447</v>
      </c>
      <c r="B448" t="str">
        <f t="shared" si="15"/>
        <v>Centre d'hébergement J.-Henri-Charbonneau#Maison l'Échelon</v>
      </c>
      <c r="C448" s="13" t="s">
        <v>6</v>
      </c>
      <c r="D448" s="11" t="s">
        <v>21</v>
      </c>
      <c r="E448" s="11" t="s">
        <v>5</v>
      </c>
      <c r="F448">
        <f>'Table 1'!L44</f>
        <v>7.8</v>
      </c>
      <c r="G448">
        <v>7.8</v>
      </c>
    </row>
    <row r="449" spans="1:7" ht="15.75">
      <c r="A449">
        <v>448</v>
      </c>
      <c r="B449" t="str">
        <f t="shared" si="15"/>
        <v>Centre d'hébergement J.-Henri-Charbonneau#L'Horizon</v>
      </c>
      <c r="C449" s="13" t="s">
        <v>6</v>
      </c>
      <c r="D449" s="11" t="s">
        <v>21</v>
      </c>
      <c r="E449" s="11" t="s">
        <v>53</v>
      </c>
      <c r="F449">
        <f>'Table 1'!L45</f>
        <v>8.4</v>
      </c>
      <c r="G449">
        <v>8.4</v>
      </c>
    </row>
    <row r="450" spans="1:7" ht="15.75">
      <c r="A450">
        <v>449</v>
      </c>
      <c r="B450" t="str">
        <f t="shared" si="15"/>
        <v>Centre d'hébergement J.-Henri-Charbonneau#Centre de crise Émile-Nelligan</v>
      </c>
      <c r="C450" s="13" t="s">
        <v>6</v>
      </c>
      <c r="D450" s="11" t="s">
        <v>21</v>
      </c>
      <c r="E450" s="11" t="s">
        <v>54</v>
      </c>
      <c r="F450">
        <f>'Table 1'!L46</f>
        <v>7.9</v>
      </c>
      <c r="G450">
        <v>7.9</v>
      </c>
    </row>
    <row r="451" spans="1:7" ht="15.75">
      <c r="A451">
        <v>450</v>
      </c>
      <c r="B451" t="str">
        <f t="shared" si="15"/>
        <v>Centre d'hébergement J.-Henri-Charbonneau#Coordination des ressources</v>
      </c>
      <c r="C451" s="13" t="s">
        <v>6</v>
      </c>
      <c r="D451" s="11" t="s">
        <v>21</v>
      </c>
      <c r="E451" s="11" t="s">
        <v>55</v>
      </c>
      <c r="F451">
        <f>'Table 1'!L47</f>
        <v>5.6</v>
      </c>
      <c r="G451">
        <v>5.6</v>
      </c>
    </row>
    <row r="452" spans="1:7" ht="15.75">
      <c r="A452">
        <v>451</v>
      </c>
      <c r="B452" t="str">
        <f t="shared" ref="B452" si="17">D452&amp;C452&amp;E452</f>
        <v>Centre d'hébergement J.-Henri-Charbonneau#Installation Anjou</v>
      </c>
      <c r="C452" s="13" t="s">
        <v>6</v>
      </c>
      <c r="D452" s="11" t="s">
        <v>21</v>
      </c>
      <c r="E452" s="11" t="s">
        <v>4</v>
      </c>
      <c r="F452">
        <f>'Table 1'!L48</f>
        <v>9.3000000000000007</v>
      </c>
      <c r="G452">
        <v>9.3000000000000007</v>
      </c>
    </row>
    <row r="453" spans="1:7" ht="15.75">
      <c r="A453">
        <v>452</v>
      </c>
      <c r="B453" t="str">
        <f t="shared" si="15"/>
        <v>Centre d'hébergement Nicolet#Centre d'hébergement Jeanne-Le Ber</v>
      </c>
      <c r="C453" s="13" t="s">
        <v>6</v>
      </c>
      <c r="D453" s="11" t="s">
        <v>22</v>
      </c>
      <c r="E453" s="11" t="s">
        <v>23</v>
      </c>
      <c r="F453">
        <f>'Table 1'!M14</f>
        <v>5.5</v>
      </c>
      <c r="G453">
        <v>5.5</v>
      </c>
    </row>
    <row r="454" spans="1:7" ht="15.75">
      <c r="A454">
        <v>453</v>
      </c>
      <c r="B454" t="str">
        <f t="shared" si="15"/>
        <v>Centre d'hébergement Nicolet#Centre d'hébergement Benjamin-Victor-Rousselot</v>
      </c>
      <c r="C454" s="13" t="s">
        <v>6</v>
      </c>
      <c r="D454" s="11" t="s">
        <v>22</v>
      </c>
      <c r="E454" s="11" t="s">
        <v>24</v>
      </c>
      <c r="F454">
        <f>'Table 1'!M15</f>
        <v>3.5</v>
      </c>
      <c r="G454">
        <v>3.5</v>
      </c>
    </row>
    <row r="455" spans="1:7" ht="15.75">
      <c r="A455">
        <v>454</v>
      </c>
      <c r="B455" t="str">
        <f t="shared" si="15"/>
        <v>Centre d'hébergement Nicolet#CHSLD François-Séguenot</v>
      </c>
      <c r="C455" s="13" t="s">
        <v>6</v>
      </c>
      <c r="D455" s="11" t="s">
        <v>22</v>
      </c>
      <c r="E455" s="11" t="s">
        <v>25</v>
      </c>
      <c r="F455">
        <f>'Table 1'!M16</f>
        <v>19.100000000000001</v>
      </c>
      <c r="G455">
        <v>19.100000000000001</v>
      </c>
    </row>
    <row r="456" spans="1:7" ht="15.75">
      <c r="A456">
        <v>455</v>
      </c>
      <c r="B456" t="str">
        <f t="shared" si="15"/>
        <v>Centre d'hébergement Nicolet#CHSLD Dante</v>
      </c>
      <c r="C456" s="13" t="s">
        <v>6</v>
      </c>
      <c r="D456" s="11" t="s">
        <v>22</v>
      </c>
      <c r="E456" s="11" t="s">
        <v>26</v>
      </c>
      <c r="F456">
        <f>'Table 1'!M17</f>
        <v>5.4</v>
      </c>
      <c r="G456">
        <v>5.4</v>
      </c>
    </row>
    <row r="457" spans="1:7" ht="15.75">
      <c r="A457">
        <v>456</v>
      </c>
      <c r="B457" t="str">
        <f t="shared" si="15"/>
        <v>Centre d'hébergement Nicolet#CHSLD Judith-Jasmin</v>
      </c>
      <c r="C457" s="13" t="s">
        <v>6</v>
      </c>
      <c r="D457" s="11" t="s">
        <v>22</v>
      </c>
      <c r="E457" s="11" t="s">
        <v>27</v>
      </c>
      <c r="F457">
        <f>'Table 1'!M18</f>
        <v>7.6</v>
      </c>
      <c r="G457">
        <v>7.6</v>
      </c>
    </row>
    <row r="458" spans="1:7" ht="15.75">
      <c r="A458">
        <v>457</v>
      </c>
      <c r="B458" t="str">
        <f t="shared" si="15"/>
        <v>Centre d'hébergement Nicolet#CLSC de l'Est-de-Montréal</v>
      </c>
      <c r="C458" s="13" t="s">
        <v>6</v>
      </c>
      <c r="D458" s="11" t="s">
        <v>22</v>
      </c>
      <c r="E458" s="11" t="s">
        <v>28</v>
      </c>
      <c r="F458">
        <f>'Table 1'!M19</f>
        <v>19.100000000000001</v>
      </c>
      <c r="G458">
        <v>19.100000000000001</v>
      </c>
    </row>
    <row r="459" spans="1:7" ht="15.75">
      <c r="A459">
        <v>458</v>
      </c>
      <c r="B459" t="str">
        <f t="shared" si="15"/>
        <v>Centre d'hébergement Nicolet#CLSC de Rivière-des-Prairies</v>
      </c>
      <c r="C459" s="13" t="s">
        <v>6</v>
      </c>
      <c r="D459" s="11" t="s">
        <v>22</v>
      </c>
      <c r="E459" s="11" t="s">
        <v>29</v>
      </c>
      <c r="F459">
        <f>'Table 1'!M20</f>
        <v>16.7</v>
      </c>
      <c r="G459">
        <v>16.7</v>
      </c>
    </row>
    <row r="460" spans="1:7" ht="15.75">
      <c r="A460">
        <v>459</v>
      </c>
      <c r="B460" t="str">
        <f t="shared" si="15"/>
        <v>Centre d'hébergement Nicolet#CHSLD Jean-Hubert-Biermans</v>
      </c>
      <c r="C460" s="13" t="s">
        <v>6</v>
      </c>
      <c r="D460" s="11" t="s">
        <v>22</v>
      </c>
      <c r="E460" s="11" t="s">
        <v>30</v>
      </c>
      <c r="F460">
        <f>'Table 1'!M21</f>
        <v>7.5</v>
      </c>
      <c r="G460">
        <v>7.5</v>
      </c>
    </row>
    <row r="461" spans="1:7" ht="15.75">
      <c r="A461">
        <v>460</v>
      </c>
      <c r="B461" t="str">
        <f t="shared" si="15"/>
        <v>Centre d'hébergement Nicolet#CHSLD Pierre-Joseph-Triest</v>
      </c>
      <c r="C461" s="13" t="s">
        <v>6</v>
      </c>
      <c r="D461" s="11" t="s">
        <v>22</v>
      </c>
      <c r="E461" s="11" t="s">
        <v>31</v>
      </c>
      <c r="F461">
        <f>'Table 1'!M22</f>
        <v>7.1</v>
      </c>
      <c r="G461">
        <v>7.1</v>
      </c>
    </row>
    <row r="462" spans="1:7" ht="15.75">
      <c r="A462">
        <v>461</v>
      </c>
      <c r="B462" t="str">
        <f t="shared" ref="B462:B527" si="18">D462&amp;C462&amp;E462</f>
        <v>Centre d'hébergement Nicolet#CHSLD de Saint-Michel (Centre administratif)</v>
      </c>
      <c r="C462" s="13" t="s">
        <v>6</v>
      </c>
      <c r="D462" s="11" t="s">
        <v>22</v>
      </c>
      <c r="E462" s="11" t="s">
        <v>32</v>
      </c>
      <c r="F462">
        <f>'Table 1'!M23</f>
        <v>5.9</v>
      </c>
      <c r="G462">
        <v>5.9</v>
      </c>
    </row>
    <row r="463" spans="1:7" ht="15.75">
      <c r="A463">
        <v>462</v>
      </c>
      <c r="B463" t="str">
        <f t="shared" si="18"/>
        <v>Centre d'hébergement Nicolet#CHSLD Joseph-François-Perrault</v>
      </c>
      <c r="C463" s="13" t="s">
        <v>6</v>
      </c>
      <c r="D463" s="11" t="s">
        <v>22</v>
      </c>
      <c r="E463" s="11" t="s">
        <v>33</v>
      </c>
      <c r="F463">
        <f>'Table 1'!M24</f>
        <v>5</v>
      </c>
      <c r="G463">
        <v>5</v>
      </c>
    </row>
    <row r="464" spans="1:7" ht="15.75">
      <c r="A464">
        <v>463</v>
      </c>
      <c r="B464" t="str">
        <f t="shared" si="18"/>
        <v>Centre d'hébergement Nicolet#CHSLD Polonais Marie-Curie-Sklodowska</v>
      </c>
      <c r="C464" s="13" t="s">
        <v>6</v>
      </c>
      <c r="D464" s="11" t="s">
        <v>22</v>
      </c>
      <c r="E464" s="11" t="s">
        <v>34</v>
      </c>
      <c r="F464">
        <f>'Table 1'!M25</f>
        <v>5.6</v>
      </c>
      <c r="G464">
        <v>5.6</v>
      </c>
    </row>
    <row r="465" spans="1:7" ht="15.75">
      <c r="A465">
        <v>464</v>
      </c>
      <c r="B465" t="str">
        <f t="shared" si="18"/>
        <v>Centre d'hébergement Nicolet#Hôpital Maisonneuve-Rosemont</v>
      </c>
      <c r="C465" s="13" t="s">
        <v>6</v>
      </c>
      <c r="D465" s="11" t="s">
        <v>22</v>
      </c>
      <c r="E465" s="11" t="s">
        <v>35</v>
      </c>
      <c r="F465">
        <f>'Table 1'!M26</f>
        <v>5.2</v>
      </c>
      <c r="G465">
        <v>5.2</v>
      </c>
    </row>
    <row r="466" spans="1:7" ht="15.75">
      <c r="A466">
        <v>465</v>
      </c>
      <c r="B466" t="str">
        <f t="shared" si="18"/>
        <v>Centre d'hébergement Nicolet#Pavillon Rosemont de Maisonneuve-Rosemont</v>
      </c>
      <c r="C466" s="13" t="s">
        <v>6</v>
      </c>
      <c r="D466" s="11" t="s">
        <v>22</v>
      </c>
      <c r="E466" s="11" t="s">
        <v>36</v>
      </c>
      <c r="F466">
        <f>'Table 1'!M27</f>
        <v>5</v>
      </c>
      <c r="G466">
        <v>5</v>
      </c>
    </row>
    <row r="467" spans="1:7" ht="15.75">
      <c r="A467">
        <v>466</v>
      </c>
      <c r="B467" t="str">
        <f t="shared" si="18"/>
        <v>Centre d'hébergement Nicolet#Pavillon Rachel-Tourigny</v>
      </c>
      <c r="C467" s="13" t="s">
        <v>6</v>
      </c>
      <c r="D467" s="11" t="s">
        <v>22</v>
      </c>
      <c r="E467" s="11" t="s">
        <v>37</v>
      </c>
      <c r="F467">
        <f>'Table 1'!M28</f>
        <v>3.8</v>
      </c>
      <c r="G467">
        <v>3.8</v>
      </c>
    </row>
    <row r="468" spans="1:7" ht="15.75">
      <c r="A468">
        <v>467</v>
      </c>
      <c r="B468" t="str">
        <f t="shared" si="18"/>
        <v>Centre d'hébergement Nicolet#Hôpital Santa-Cabrini</v>
      </c>
      <c r="C468" s="13" t="s">
        <v>6</v>
      </c>
      <c r="D468" s="11" t="s">
        <v>22</v>
      </c>
      <c r="E468" s="11" t="s">
        <v>38</v>
      </c>
      <c r="F468">
        <f>'Table 1'!M29</f>
        <v>5.6</v>
      </c>
      <c r="G468">
        <v>5.6</v>
      </c>
    </row>
    <row r="469" spans="1:7" ht="15.75">
      <c r="A469">
        <v>468</v>
      </c>
      <c r="B469" t="str">
        <f t="shared" si="18"/>
        <v>Centre d'hébergement Nicolet#Institut universitaire en santé mentale de Montréal</v>
      </c>
      <c r="C469" s="13" t="s">
        <v>6</v>
      </c>
      <c r="D469" s="11" t="s">
        <v>22</v>
      </c>
      <c r="E469" s="11" t="s">
        <v>39</v>
      </c>
      <c r="F469">
        <f>'Table 1'!M30</f>
        <v>5.4</v>
      </c>
      <c r="G469">
        <v>5.4</v>
      </c>
    </row>
    <row r="470" spans="1:7" ht="15.75">
      <c r="A470">
        <v>469</v>
      </c>
      <c r="B470" t="str">
        <f t="shared" si="18"/>
        <v>Centre d'hébergement Nicolet#Centre de recherche Fernand-Séguin</v>
      </c>
      <c r="C470" s="13" t="s">
        <v>6</v>
      </c>
      <c r="D470" s="11" t="s">
        <v>22</v>
      </c>
      <c r="E470" s="11" t="s">
        <v>40</v>
      </c>
      <c r="F470">
        <f>'Table 1'!M31</f>
        <v>5</v>
      </c>
      <c r="G470">
        <v>5</v>
      </c>
    </row>
    <row r="471" spans="1:7" ht="15.75">
      <c r="A471">
        <v>470</v>
      </c>
      <c r="B471" t="str">
        <f t="shared" si="18"/>
        <v>Centre d'hébergement Nicolet#La Relance</v>
      </c>
      <c r="C471" s="13" t="s">
        <v>6</v>
      </c>
      <c r="D471" s="11" t="s">
        <v>22</v>
      </c>
      <c r="E471" s="11" t="s">
        <v>41</v>
      </c>
      <c r="F471">
        <f>'Table 1'!M32</f>
        <v>11.9</v>
      </c>
      <c r="G471">
        <v>11.9</v>
      </c>
    </row>
    <row r="472" spans="1:7" ht="15.75">
      <c r="A472">
        <v>471</v>
      </c>
      <c r="B472" t="str">
        <f t="shared" si="18"/>
        <v>Centre d'hébergement Nicolet#Ste-Claire</v>
      </c>
      <c r="C472" s="13" t="s">
        <v>6</v>
      </c>
      <c r="D472" s="11" t="s">
        <v>22</v>
      </c>
      <c r="E472" s="11" t="s">
        <v>42</v>
      </c>
      <c r="F472">
        <f>'Table 1'!M33</f>
        <v>8.5</v>
      </c>
      <c r="G472">
        <v>8.5</v>
      </c>
    </row>
    <row r="473" spans="1:7" ht="15.75">
      <c r="A473">
        <v>472</v>
      </c>
      <c r="B473" t="str">
        <f t="shared" si="18"/>
        <v>Centre d'hébergement Nicolet#Du Marché</v>
      </c>
      <c r="C473" s="13" t="s">
        <v>6</v>
      </c>
      <c r="D473" s="11" t="s">
        <v>22</v>
      </c>
      <c r="E473" s="11" t="s">
        <v>43</v>
      </c>
      <c r="F473">
        <f>'Table 1'!M34</f>
        <v>1.5</v>
      </c>
      <c r="G473">
        <v>1.5</v>
      </c>
    </row>
    <row r="474" spans="1:7" ht="15.75">
      <c r="A474">
        <v>473</v>
      </c>
      <c r="B474" t="str">
        <f t="shared" si="18"/>
        <v>Centre d'hébergement Nicolet#Le Ponceau</v>
      </c>
      <c r="C474" s="13" t="s">
        <v>6</v>
      </c>
      <c r="D474" s="11" t="s">
        <v>22</v>
      </c>
      <c r="E474" s="11" t="s">
        <v>44</v>
      </c>
      <c r="F474">
        <f>'Table 1'!M35</f>
        <v>6.1</v>
      </c>
      <c r="G474">
        <v>6.1</v>
      </c>
    </row>
    <row r="475" spans="1:7" ht="15.75">
      <c r="A475">
        <v>474</v>
      </c>
      <c r="B475" t="str">
        <f t="shared" si="18"/>
        <v>Centre d'hébergement Nicolet#Valdombre</v>
      </c>
      <c r="C475" s="13" t="s">
        <v>6</v>
      </c>
      <c r="D475" s="11" t="s">
        <v>22</v>
      </c>
      <c r="E475" s="11" t="s">
        <v>45</v>
      </c>
      <c r="F475">
        <f>'Table 1'!M36</f>
        <v>9.1999999999999993</v>
      </c>
      <c r="G475">
        <v>9.1999999999999993</v>
      </c>
    </row>
    <row r="476" spans="1:7" ht="15.75">
      <c r="A476">
        <v>475</v>
      </c>
      <c r="B476" t="str">
        <f t="shared" si="18"/>
        <v>Centre d'hébergement Nicolet#La Petite-Patrie</v>
      </c>
      <c r="C476" s="13" t="s">
        <v>6</v>
      </c>
      <c r="D476" s="11" t="s">
        <v>22</v>
      </c>
      <c r="E476" s="11" t="s">
        <v>46</v>
      </c>
      <c r="F476">
        <f>'Table 1'!M37</f>
        <v>4.5999999999999996</v>
      </c>
      <c r="G476">
        <v>4.5999999999999996</v>
      </c>
    </row>
    <row r="477" spans="1:7" ht="15.75">
      <c r="A477">
        <v>476</v>
      </c>
      <c r="B477" t="str">
        <f t="shared" si="18"/>
        <v>Centre d'hébergement Nicolet#Paul-Pau</v>
      </c>
      <c r="C477" s="13" t="s">
        <v>6</v>
      </c>
      <c r="D477" s="11" t="s">
        <v>22</v>
      </c>
      <c r="E477" s="11" t="s">
        <v>47</v>
      </c>
      <c r="F477">
        <f>'Table 1'!M38</f>
        <v>7.9</v>
      </c>
      <c r="G477">
        <v>7.9</v>
      </c>
    </row>
    <row r="478" spans="1:7" ht="15.75">
      <c r="A478">
        <v>477</v>
      </c>
      <c r="B478" t="str">
        <f t="shared" si="18"/>
        <v>Centre d'hébergement Nicolet#5927 Viau</v>
      </c>
      <c r="C478" s="13" t="s">
        <v>6</v>
      </c>
      <c r="D478" s="11" t="s">
        <v>22</v>
      </c>
      <c r="E478" s="11" t="s">
        <v>48</v>
      </c>
      <c r="F478">
        <f>'Table 1'!M39</f>
        <v>4</v>
      </c>
      <c r="G478">
        <v>4</v>
      </c>
    </row>
    <row r="479" spans="1:7" ht="15.75">
      <c r="A479">
        <v>478</v>
      </c>
      <c r="B479" t="str">
        <f t="shared" si="18"/>
        <v>Centre d'hébergement Nicolet#Poupart</v>
      </c>
      <c r="C479" s="13" t="s">
        <v>6</v>
      </c>
      <c r="D479" s="11" t="s">
        <v>22</v>
      </c>
      <c r="E479" s="11" t="s">
        <v>49</v>
      </c>
      <c r="F479">
        <f>'Table 1'!M40</f>
        <v>2.8</v>
      </c>
      <c r="G479">
        <v>2.8</v>
      </c>
    </row>
    <row r="480" spans="1:7" ht="15.75">
      <c r="A480">
        <v>479</v>
      </c>
      <c r="B480" t="str">
        <f t="shared" si="18"/>
        <v>Centre d'hébergement Nicolet#5915 Viau</v>
      </c>
      <c r="C480" s="13" t="s">
        <v>6</v>
      </c>
      <c r="D480" s="11" t="s">
        <v>22</v>
      </c>
      <c r="E480" s="11" t="s">
        <v>50</v>
      </c>
      <c r="F480">
        <f>'Table 1'!M41</f>
        <v>4</v>
      </c>
      <c r="G480">
        <v>4</v>
      </c>
    </row>
    <row r="481" spans="1:7" ht="15.75">
      <c r="A481">
        <v>480</v>
      </c>
      <c r="B481" t="str">
        <f t="shared" si="18"/>
        <v>Centre d'hébergement Nicolet#La Tourterelle</v>
      </c>
      <c r="C481" s="13" t="s">
        <v>6</v>
      </c>
      <c r="D481" s="11" t="s">
        <v>22</v>
      </c>
      <c r="E481" s="11" t="s">
        <v>51</v>
      </c>
      <c r="F481">
        <f>'Table 1'!M42</f>
        <v>1.7</v>
      </c>
      <c r="G481">
        <v>1.7</v>
      </c>
    </row>
    <row r="482" spans="1:7" ht="15.75">
      <c r="A482">
        <v>481</v>
      </c>
      <c r="B482" t="str">
        <f t="shared" si="18"/>
        <v>Centre d'hébergement Nicolet#Charlemagne</v>
      </c>
      <c r="C482" s="13" t="s">
        <v>6</v>
      </c>
      <c r="D482" s="11" t="s">
        <v>22</v>
      </c>
      <c r="E482" s="11" t="s">
        <v>52</v>
      </c>
      <c r="F482">
        <f>'Table 1'!M43</f>
        <v>0.75</v>
      </c>
      <c r="G482">
        <v>0.75</v>
      </c>
    </row>
    <row r="483" spans="1:7" ht="15.75">
      <c r="A483">
        <v>482</v>
      </c>
      <c r="B483" t="str">
        <f t="shared" si="18"/>
        <v>Centre d'hébergement Nicolet#Maison l'Échelon</v>
      </c>
      <c r="C483" s="13" t="s">
        <v>6</v>
      </c>
      <c r="D483" s="11" t="s">
        <v>22</v>
      </c>
      <c r="E483" s="11" t="s">
        <v>5</v>
      </c>
      <c r="F483">
        <f>'Table 1'!M44</f>
        <v>6.9</v>
      </c>
      <c r="G483">
        <v>6.9</v>
      </c>
    </row>
    <row r="484" spans="1:7" ht="15.75">
      <c r="A484">
        <v>483</v>
      </c>
      <c r="B484" t="str">
        <f t="shared" si="18"/>
        <v>Centre d'hébergement Nicolet#L'Horizon</v>
      </c>
      <c r="C484" s="13" t="s">
        <v>6</v>
      </c>
      <c r="D484" s="11" t="s">
        <v>22</v>
      </c>
      <c r="E484" s="11" t="s">
        <v>53</v>
      </c>
      <c r="F484">
        <f>'Table 1'!M45</f>
        <v>7.2</v>
      </c>
      <c r="G484">
        <v>7.2</v>
      </c>
    </row>
    <row r="485" spans="1:7" ht="15.75">
      <c r="A485">
        <v>484</v>
      </c>
      <c r="B485" t="str">
        <f t="shared" si="18"/>
        <v>Centre d'hébergement Nicolet#Centre de crise Émile-Nelligan</v>
      </c>
      <c r="C485" s="13" t="s">
        <v>6</v>
      </c>
      <c r="D485" s="11" t="s">
        <v>22</v>
      </c>
      <c r="E485" s="11" t="s">
        <v>54</v>
      </c>
      <c r="F485">
        <f>'Table 1'!M46</f>
        <v>7.9</v>
      </c>
      <c r="G485">
        <v>7.9</v>
      </c>
    </row>
    <row r="486" spans="1:7" ht="15.75">
      <c r="A486">
        <v>485</v>
      </c>
      <c r="B486" t="str">
        <f t="shared" si="18"/>
        <v>Centre d'hébergement Nicolet#Coordination des ressources</v>
      </c>
      <c r="C486" s="13" t="s">
        <v>6</v>
      </c>
      <c r="D486" s="11" t="s">
        <v>22</v>
      </c>
      <c r="E486" s="11" t="s">
        <v>55</v>
      </c>
      <c r="F486">
        <f>'Table 1'!M47</f>
        <v>6.2</v>
      </c>
      <c r="G486">
        <v>6.2</v>
      </c>
    </row>
    <row r="487" spans="1:7" ht="15.75">
      <c r="A487">
        <v>486</v>
      </c>
      <c r="B487" t="str">
        <f t="shared" ref="B487" si="19">D487&amp;C487&amp;E487</f>
        <v>Centre d'hébergement Nicolet#Installation Anjou</v>
      </c>
      <c r="C487" s="13" t="s">
        <v>6</v>
      </c>
      <c r="D487" s="11" t="s">
        <v>22</v>
      </c>
      <c r="E487" s="11" t="s">
        <v>4</v>
      </c>
      <c r="F487">
        <f>'Table 1'!M48</f>
        <v>10.1</v>
      </c>
      <c r="G487">
        <v>10.1</v>
      </c>
    </row>
    <row r="488" spans="1:7" ht="15.75">
      <c r="A488">
        <v>487</v>
      </c>
      <c r="B488" t="str">
        <f t="shared" si="18"/>
        <v>Centre d'hébergement Jeanne-Le Ber#Centre d'hébergement Benjamin-Victor-Rousselot</v>
      </c>
      <c r="C488" s="13" t="s">
        <v>6</v>
      </c>
      <c r="D488" s="11" t="s">
        <v>23</v>
      </c>
      <c r="E488" s="11" t="s">
        <v>24</v>
      </c>
      <c r="F488">
        <f>'Table 1'!N15</f>
        <v>3.8</v>
      </c>
      <c r="G488">
        <v>3.8</v>
      </c>
    </row>
    <row r="489" spans="1:7" ht="15.75">
      <c r="A489">
        <v>488</v>
      </c>
      <c r="B489" t="str">
        <f t="shared" si="18"/>
        <v>Centre d'hébergement Jeanne-Le Ber#CHSLD François-Séguenot</v>
      </c>
      <c r="C489" s="13" t="s">
        <v>6</v>
      </c>
      <c r="D489" s="11" t="s">
        <v>23</v>
      </c>
      <c r="E489" s="11" t="s">
        <v>25</v>
      </c>
      <c r="F489">
        <f>'Table 1'!N16</f>
        <v>10.199999999999999</v>
      </c>
      <c r="G489">
        <v>10.199999999999999</v>
      </c>
    </row>
    <row r="490" spans="1:7" ht="15.75">
      <c r="A490">
        <v>489</v>
      </c>
      <c r="B490" t="str">
        <f t="shared" si="18"/>
        <v>Centre d'hébergement Jeanne-Le Ber#CHSLD Dante</v>
      </c>
      <c r="C490" s="13" t="s">
        <v>6</v>
      </c>
      <c r="D490" s="11" t="s">
        <v>23</v>
      </c>
      <c r="E490" s="11" t="s">
        <v>26</v>
      </c>
      <c r="F490">
        <f>'Table 1'!N17</f>
        <v>5.5</v>
      </c>
      <c r="G490">
        <v>5.5</v>
      </c>
    </row>
    <row r="491" spans="1:7" ht="15.75">
      <c r="A491">
        <v>490</v>
      </c>
      <c r="B491" t="str">
        <f t="shared" si="18"/>
        <v>Centre d'hébergement Jeanne-Le Ber#CHSLD Judith-Jasmin</v>
      </c>
      <c r="C491" s="13" t="s">
        <v>6</v>
      </c>
      <c r="D491" s="11" t="s">
        <v>23</v>
      </c>
      <c r="E491" s="11" t="s">
        <v>27</v>
      </c>
      <c r="F491">
        <f>'Table 1'!N18</f>
        <v>3.1</v>
      </c>
      <c r="G491">
        <v>3.1</v>
      </c>
    </row>
    <row r="492" spans="1:7" ht="15.75">
      <c r="A492">
        <v>491</v>
      </c>
      <c r="B492" t="str">
        <f t="shared" si="18"/>
        <v>Centre d'hébergement Jeanne-Le Ber#CLSC de l'Est-de-Montréal</v>
      </c>
      <c r="C492" s="13" t="s">
        <v>6</v>
      </c>
      <c r="D492" s="11" t="s">
        <v>23</v>
      </c>
      <c r="E492" s="11" t="s">
        <v>28</v>
      </c>
      <c r="F492">
        <f>'Table 1'!N19</f>
        <v>10.199999999999999</v>
      </c>
      <c r="G492">
        <v>10.199999999999999</v>
      </c>
    </row>
    <row r="493" spans="1:7" ht="15.75">
      <c r="A493">
        <v>492</v>
      </c>
      <c r="B493" t="str">
        <f t="shared" si="18"/>
        <v>Centre d'hébergement Jeanne-Le Ber#CLSC de Rivière-des-Prairies</v>
      </c>
      <c r="C493" s="13" t="s">
        <v>6</v>
      </c>
      <c r="D493" s="11" t="s">
        <v>23</v>
      </c>
      <c r="E493" s="11" t="s">
        <v>29</v>
      </c>
      <c r="F493">
        <f>'Table 1'!N20</f>
        <v>11.4</v>
      </c>
      <c r="G493">
        <v>11.4</v>
      </c>
    </row>
    <row r="494" spans="1:7" ht="15.75">
      <c r="A494">
        <v>493</v>
      </c>
      <c r="B494" t="str">
        <f t="shared" si="18"/>
        <v>Centre d'hébergement Jeanne-Le Ber#CHSLD Jean-Hubert-Biermans</v>
      </c>
      <c r="C494" s="13" t="s">
        <v>6</v>
      </c>
      <c r="D494" s="11" t="s">
        <v>23</v>
      </c>
      <c r="E494" s="11" t="s">
        <v>30</v>
      </c>
      <c r="F494">
        <f>'Table 1'!N21</f>
        <v>1.8</v>
      </c>
      <c r="G494">
        <v>1.8</v>
      </c>
    </row>
    <row r="495" spans="1:7" ht="15.75">
      <c r="A495">
        <v>494</v>
      </c>
      <c r="B495" t="str">
        <f t="shared" si="18"/>
        <v>Centre d'hébergement Jeanne-Le Ber#CHSLD Pierre-Joseph-Triest</v>
      </c>
      <c r="C495" s="13" t="s">
        <v>6</v>
      </c>
      <c r="D495" s="11" t="s">
        <v>23</v>
      </c>
      <c r="E495" s="11" t="s">
        <v>31</v>
      </c>
      <c r="F495">
        <f>'Table 1'!N22</f>
        <v>2.6</v>
      </c>
      <c r="G495">
        <v>2.6</v>
      </c>
    </row>
    <row r="496" spans="1:7" ht="15.75">
      <c r="A496">
        <v>495</v>
      </c>
      <c r="B496" t="str">
        <f t="shared" si="18"/>
        <v>Centre d'hébergement Jeanne-Le Ber#CHSLD de Saint-Michel (Centre administratif)</v>
      </c>
      <c r="C496" s="13" t="s">
        <v>6</v>
      </c>
      <c r="D496" s="11" t="s">
        <v>23</v>
      </c>
      <c r="E496" s="11" t="s">
        <v>32</v>
      </c>
      <c r="F496">
        <f>'Table 1'!N23</f>
        <v>10.1</v>
      </c>
      <c r="G496">
        <v>10.1</v>
      </c>
    </row>
    <row r="497" spans="1:7" ht="15.75">
      <c r="A497">
        <v>496</v>
      </c>
      <c r="B497" t="str">
        <f t="shared" si="18"/>
        <v>Centre d'hébergement Jeanne-Le Ber#CHSLD Joseph-François-Perrault</v>
      </c>
      <c r="C497" s="13" t="s">
        <v>6</v>
      </c>
      <c r="D497" s="11" t="s">
        <v>23</v>
      </c>
      <c r="E497" s="11" t="s">
        <v>33</v>
      </c>
      <c r="F497">
        <f>'Table 1'!N24</f>
        <v>10</v>
      </c>
      <c r="G497">
        <v>10</v>
      </c>
    </row>
    <row r="498" spans="1:7" ht="15.75">
      <c r="A498">
        <v>497</v>
      </c>
      <c r="B498" t="str">
        <f t="shared" si="18"/>
        <v>Centre d'hébergement Jeanne-Le Ber#CHSLD Polonais Marie-Curie-Sklodowska</v>
      </c>
      <c r="C498" s="13" t="s">
        <v>6</v>
      </c>
      <c r="D498" s="11" t="s">
        <v>23</v>
      </c>
      <c r="E498" s="11" t="s">
        <v>34</v>
      </c>
      <c r="F498">
        <f>'Table 1'!N25</f>
        <v>5.5</v>
      </c>
      <c r="G498">
        <v>5.5</v>
      </c>
    </row>
    <row r="499" spans="1:7" ht="15.75">
      <c r="A499">
        <v>498</v>
      </c>
      <c r="B499" t="str">
        <f t="shared" si="18"/>
        <v>Centre d'hébergement Jeanne-Le Ber#Hôpital Maisonneuve-Rosemont</v>
      </c>
      <c r="C499" s="13" t="s">
        <v>6</v>
      </c>
      <c r="D499" s="11" t="s">
        <v>23</v>
      </c>
      <c r="E499" s="11" t="s">
        <v>35</v>
      </c>
      <c r="F499">
        <f>'Table 1'!N26</f>
        <v>4.8</v>
      </c>
      <c r="G499">
        <v>4.8</v>
      </c>
    </row>
    <row r="500" spans="1:7" ht="15.75">
      <c r="A500">
        <v>499</v>
      </c>
      <c r="B500" t="str">
        <f t="shared" si="18"/>
        <v>Centre d'hébergement Jeanne-Le Ber#Pavillon Rosemont de Maisonneuve-Rosemont</v>
      </c>
      <c r="C500" s="13" t="s">
        <v>6</v>
      </c>
      <c r="D500" s="11" t="s">
        <v>23</v>
      </c>
      <c r="E500" s="11" t="s">
        <v>36</v>
      </c>
      <c r="F500">
        <f>'Table 1'!N27</f>
        <v>4.5999999999999996</v>
      </c>
      <c r="G500">
        <v>4.5999999999999996</v>
      </c>
    </row>
    <row r="501" spans="1:7" ht="15.75">
      <c r="A501">
        <v>500</v>
      </c>
      <c r="B501" t="str">
        <f t="shared" si="18"/>
        <v>Centre d'hébergement Jeanne-Le Ber#Pavillon Rachel-Tourigny</v>
      </c>
      <c r="C501" s="13" t="s">
        <v>6</v>
      </c>
      <c r="D501" s="11" t="s">
        <v>23</v>
      </c>
      <c r="E501" s="11" t="s">
        <v>37</v>
      </c>
      <c r="F501">
        <f>'Table 1'!N28</f>
        <v>4.5</v>
      </c>
      <c r="G501">
        <v>4.5</v>
      </c>
    </row>
    <row r="502" spans="1:7" ht="15.75">
      <c r="A502">
        <v>501</v>
      </c>
      <c r="B502" t="str">
        <f t="shared" si="18"/>
        <v>Centre d'hébergement Jeanne-Le Ber#Hôpital Santa-Cabrini</v>
      </c>
      <c r="C502" s="13" t="s">
        <v>6</v>
      </c>
      <c r="D502" s="11" t="s">
        <v>23</v>
      </c>
      <c r="E502" s="11" t="s">
        <v>38</v>
      </c>
      <c r="F502">
        <f>'Table 1'!N29</f>
        <v>5.0999999999999996</v>
      </c>
      <c r="G502">
        <v>5.0999999999999996</v>
      </c>
    </row>
    <row r="503" spans="1:7" ht="15.75">
      <c r="A503">
        <v>502</v>
      </c>
      <c r="B503" t="str">
        <f t="shared" si="18"/>
        <v>Centre d'hébergement Jeanne-Le Ber#Institut universitaire en santé mentale de Montréal</v>
      </c>
      <c r="C503" s="13" t="s">
        <v>6</v>
      </c>
      <c r="D503" s="11" t="s">
        <v>23</v>
      </c>
      <c r="E503" s="11" t="s">
        <v>39</v>
      </c>
      <c r="F503">
        <f>'Table 1'!N30</f>
        <v>0.2</v>
      </c>
      <c r="G503">
        <v>0.2</v>
      </c>
    </row>
    <row r="504" spans="1:7" ht="15.75">
      <c r="A504">
        <v>503</v>
      </c>
      <c r="B504" t="str">
        <f t="shared" si="18"/>
        <v>Centre d'hébergement Jeanne-Le Ber#Centre de recherche Fernand-Séguin</v>
      </c>
      <c r="C504" s="13" t="s">
        <v>6</v>
      </c>
      <c r="D504" s="11" t="s">
        <v>23</v>
      </c>
      <c r="E504" s="11" t="s">
        <v>40</v>
      </c>
      <c r="F504">
        <f>'Table 1'!N31</f>
        <v>2</v>
      </c>
      <c r="G504">
        <v>2</v>
      </c>
    </row>
    <row r="505" spans="1:7" ht="15.75">
      <c r="A505">
        <v>504</v>
      </c>
      <c r="B505" t="str">
        <f t="shared" si="18"/>
        <v>Centre d'hébergement Jeanne-Le Ber#La Relance</v>
      </c>
      <c r="C505" s="13" t="s">
        <v>6</v>
      </c>
      <c r="D505" s="11" t="s">
        <v>23</v>
      </c>
      <c r="E505" s="11" t="s">
        <v>41</v>
      </c>
      <c r="F505" t="str">
        <f>'Table 1'!N32</f>
        <v>6.6</v>
      </c>
      <c r="G505" t="s">
        <v>88</v>
      </c>
    </row>
    <row r="506" spans="1:7" ht="15.75">
      <c r="A506">
        <v>505</v>
      </c>
      <c r="B506" t="str">
        <f t="shared" si="18"/>
        <v>Centre d'hébergement Jeanne-Le Ber#Ste-Claire</v>
      </c>
      <c r="C506" s="13" t="s">
        <v>6</v>
      </c>
      <c r="D506" s="11" t="s">
        <v>23</v>
      </c>
      <c r="E506" s="11" t="s">
        <v>42</v>
      </c>
      <c r="F506">
        <f>'Table 1'!N33</f>
        <v>3.4</v>
      </c>
      <c r="G506">
        <v>3.4</v>
      </c>
    </row>
    <row r="507" spans="1:7" ht="15.75">
      <c r="A507">
        <v>506</v>
      </c>
      <c r="B507" t="str">
        <f t="shared" si="18"/>
        <v>Centre d'hébergement Jeanne-Le Ber#Du Marché</v>
      </c>
      <c r="C507" s="13" t="s">
        <v>6</v>
      </c>
      <c r="D507" s="11" t="s">
        <v>23</v>
      </c>
      <c r="E507" s="11" t="s">
        <v>43</v>
      </c>
      <c r="F507">
        <f>'Table 1'!N34</f>
        <v>4.2</v>
      </c>
      <c r="G507">
        <v>4.2</v>
      </c>
    </row>
    <row r="508" spans="1:7" ht="15.75">
      <c r="A508">
        <v>507</v>
      </c>
      <c r="B508" t="str">
        <f t="shared" si="18"/>
        <v>Centre d'hébergement Jeanne-Le Ber#Le Ponceau</v>
      </c>
      <c r="C508" s="13" t="s">
        <v>6</v>
      </c>
      <c r="D508" s="11" t="s">
        <v>23</v>
      </c>
      <c r="E508" s="11" t="s">
        <v>44</v>
      </c>
      <c r="F508">
        <f>'Table 1'!N35</f>
        <v>4.4000000000000004</v>
      </c>
      <c r="G508">
        <v>4.4000000000000004</v>
      </c>
    </row>
    <row r="509" spans="1:7" ht="15.75">
      <c r="A509">
        <v>508</v>
      </c>
      <c r="B509" t="str">
        <f t="shared" si="18"/>
        <v>Centre d'hébergement Jeanne-Le Ber#Valdombre</v>
      </c>
      <c r="C509" s="13" t="s">
        <v>6</v>
      </c>
      <c r="D509" s="11" t="s">
        <v>23</v>
      </c>
      <c r="E509" s="11" t="s">
        <v>45</v>
      </c>
      <c r="F509">
        <f>'Table 1'!N36</f>
        <v>8.5</v>
      </c>
      <c r="G509">
        <v>8.5</v>
      </c>
    </row>
    <row r="510" spans="1:7" ht="15.75">
      <c r="A510">
        <v>509</v>
      </c>
      <c r="B510" t="str">
        <f t="shared" si="18"/>
        <v>Centre d'hébergement Jeanne-Le Ber#La Petite-Patrie</v>
      </c>
      <c r="C510" s="13" t="s">
        <v>6</v>
      </c>
      <c r="D510" s="11" t="s">
        <v>23</v>
      </c>
      <c r="E510" s="11" t="s">
        <v>46</v>
      </c>
      <c r="F510">
        <f>'Table 1'!N37</f>
        <v>9</v>
      </c>
      <c r="G510">
        <v>9</v>
      </c>
    </row>
    <row r="511" spans="1:7" ht="15.75">
      <c r="A511">
        <v>510</v>
      </c>
      <c r="B511" t="str">
        <f t="shared" si="18"/>
        <v>Centre d'hébergement Jeanne-Le Ber#Paul-Pau</v>
      </c>
      <c r="C511" s="13" t="s">
        <v>6</v>
      </c>
      <c r="D511" s="11" t="s">
        <v>23</v>
      </c>
      <c r="E511" s="11" t="s">
        <v>47</v>
      </c>
      <c r="F511">
        <f>'Table 1'!N38</f>
        <v>2.7</v>
      </c>
      <c r="G511">
        <v>2.7</v>
      </c>
    </row>
    <row r="512" spans="1:7" ht="15.75">
      <c r="A512">
        <v>511</v>
      </c>
      <c r="B512" t="str">
        <f t="shared" si="18"/>
        <v>Centre d'hébergement Jeanne-Le Ber#5927 Viau</v>
      </c>
      <c r="C512" s="13" t="s">
        <v>6</v>
      </c>
      <c r="D512" s="11" t="s">
        <v>23</v>
      </c>
      <c r="E512" s="11" t="s">
        <v>48</v>
      </c>
      <c r="F512">
        <f>'Table 1'!N39</f>
        <v>5.7</v>
      </c>
      <c r="G512">
        <v>5.7</v>
      </c>
    </row>
    <row r="513" spans="1:7" ht="15.75">
      <c r="A513">
        <v>512</v>
      </c>
      <c r="B513" t="str">
        <f t="shared" si="18"/>
        <v>Centre d'hébergement Jeanne-Le Ber#Poupart</v>
      </c>
      <c r="C513" s="13" t="s">
        <v>6</v>
      </c>
      <c r="D513" s="11" t="s">
        <v>23</v>
      </c>
      <c r="E513" s="11" t="s">
        <v>49</v>
      </c>
      <c r="F513">
        <f>'Table 1'!N40</f>
        <v>8.1</v>
      </c>
      <c r="G513">
        <v>8.1</v>
      </c>
    </row>
    <row r="514" spans="1:7" ht="15.75">
      <c r="A514">
        <v>513</v>
      </c>
      <c r="B514" t="str">
        <f t="shared" si="18"/>
        <v>Centre d'hébergement Jeanne-Le Ber#5915 Viau</v>
      </c>
      <c r="C514" s="13" t="s">
        <v>6</v>
      </c>
      <c r="D514" s="11" t="s">
        <v>23</v>
      </c>
      <c r="E514" s="11" t="s">
        <v>50</v>
      </c>
      <c r="F514">
        <f>'Table 1'!N41</f>
        <v>5.8</v>
      </c>
      <c r="G514">
        <v>5.8</v>
      </c>
    </row>
    <row r="515" spans="1:7" ht="15.75">
      <c r="A515">
        <v>514</v>
      </c>
      <c r="B515" t="str">
        <f t="shared" si="18"/>
        <v>Centre d'hébergement Jeanne-Le Ber#La Tourterelle</v>
      </c>
      <c r="C515" s="13" t="s">
        <v>6</v>
      </c>
      <c r="D515" s="11" t="s">
        <v>23</v>
      </c>
      <c r="E515" s="11" t="s">
        <v>51</v>
      </c>
      <c r="F515">
        <f>'Table 1'!N42</f>
        <v>5</v>
      </c>
      <c r="G515">
        <v>5</v>
      </c>
    </row>
    <row r="516" spans="1:7" ht="15.75">
      <c r="A516">
        <v>515</v>
      </c>
      <c r="B516" t="str">
        <f t="shared" si="18"/>
        <v>Centre d'hébergement Jeanne-Le Ber#Charlemagne</v>
      </c>
      <c r="C516" s="13" t="s">
        <v>6</v>
      </c>
      <c r="D516" s="11" t="s">
        <v>23</v>
      </c>
      <c r="E516" s="11" t="s">
        <v>52</v>
      </c>
      <c r="F516">
        <f>'Table 1'!N43</f>
        <v>4.8</v>
      </c>
      <c r="G516">
        <v>4.8</v>
      </c>
    </row>
    <row r="517" spans="1:7" ht="15.75">
      <c r="A517">
        <v>516</v>
      </c>
      <c r="B517" t="str">
        <f t="shared" si="18"/>
        <v>Centre d'hébergement Jeanne-Le Ber#Maison l'Échelon</v>
      </c>
      <c r="C517" s="13" t="s">
        <v>6</v>
      </c>
      <c r="D517" s="11" t="s">
        <v>23</v>
      </c>
      <c r="E517" s="11" t="s">
        <v>5</v>
      </c>
      <c r="F517">
        <f>'Table 1'!N44</f>
        <v>2</v>
      </c>
      <c r="G517">
        <v>2</v>
      </c>
    </row>
    <row r="518" spans="1:7" ht="15.75">
      <c r="A518">
        <v>517</v>
      </c>
      <c r="B518" t="str">
        <f t="shared" si="18"/>
        <v>Centre d'hébergement Jeanne-Le Ber#L'Horizon</v>
      </c>
      <c r="C518" s="13" t="s">
        <v>6</v>
      </c>
      <c r="D518" s="11" t="s">
        <v>23</v>
      </c>
      <c r="E518" s="11" t="s">
        <v>53</v>
      </c>
      <c r="F518">
        <f>'Table 1'!N45</f>
        <v>2.2999999999999998</v>
      </c>
      <c r="G518">
        <v>2.2999999999999998</v>
      </c>
    </row>
    <row r="519" spans="1:7" ht="15.75">
      <c r="A519">
        <v>518</v>
      </c>
      <c r="B519" t="str">
        <f t="shared" si="18"/>
        <v>Centre d'hébergement Jeanne-Le Ber#Centre de crise Émile-Nelligan</v>
      </c>
      <c r="C519" s="13" t="s">
        <v>6</v>
      </c>
      <c r="D519" s="11" t="s">
        <v>23</v>
      </c>
      <c r="E519" s="11" t="s">
        <v>54</v>
      </c>
      <c r="F519">
        <f>'Table 1'!N46</f>
        <v>2.4</v>
      </c>
      <c r="G519">
        <v>2.4</v>
      </c>
    </row>
    <row r="520" spans="1:7" ht="15.75">
      <c r="A520">
        <v>519</v>
      </c>
      <c r="B520" t="str">
        <f t="shared" si="18"/>
        <v>Centre d'hébergement Jeanne-Le Ber#Coordination des ressources</v>
      </c>
      <c r="C520" s="13" t="s">
        <v>6</v>
      </c>
      <c r="D520" s="11" t="s">
        <v>23</v>
      </c>
      <c r="E520" s="11" t="s">
        <v>55</v>
      </c>
      <c r="F520">
        <f>'Table 1'!N47</f>
        <v>9.4</v>
      </c>
      <c r="G520">
        <v>9.4</v>
      </c>
    </row>
    <row r="521" spans="1:7" ht="15.75">
      <c r="A521">
        <v>520</v>
      </c>
      <c r="B521" t="str">
        <f t="shared" ref="B521" si="20">D521&amp;C521&amp;E521</f>
        <v>Centre d'hébergement Jeanne-Le Ber#Installation Anjou</v>
      </c>
      <c r="C521" s="13" t="s">
        <v>6</v>
      </c>
      <c r="D521" s="11" t="s">
        <v>23</v>
      </c>
      <c r="E521" s="11" t="s">
        <v>4</v>
      </c>
      <c r="F521">
        <f>'Table 1'!N48</f>
        <v>4.7</v>
      </c>
      <c r="G521">
        <v>4.7</v>
      </c>
    </row>
    <row r="522" spans="1:7" ht="15.75">
      <c r="A522">
        <v>521</v>
      </c>
      <c r="B522" t="str">
        <f t="shared" si="18"/>
        <v>Centre d'hébergement Benjamin-Victor-Rousselot#CHSLD François-Séguenot</v>
      </c>
      <c r="C522" s="13" t="s">
        <v>6</v>
      </c>
      <c r="D522" s="11" t="s">
        <v>24</v>
      </c>
      <c r="E522" s="11" t="s">
        <v>25</v>
      </c>
      <c r="F522">
        <f>'Table 1'!O16</f>
        <v>13.5</v>
      </c>
      <c r="G522">
        <v>13.5</v>
      </c>
    </row>
    <row r="523" spans="1:7" ht="15.75">
      <c r="A523">
        <v>522</v>
      </c>
      <c r="B523" t="str">
        <f t="shared" si="18"/>
        <v>Centre d'hébergement Benjamin-Victor-Rousselot#CHSLD Dante</v>
      </c>
      <c r="C523" s="13" t="s">
        <v>6</v>
      </c>
      <c r="D523" s="11" t="s">
        <v>24</v>
      </c>
      <c r="E523" s="11" t="s">
        <v>26</v>
      </c>
      <c r="F523">
        <f>'Table 1'!O17</f>
        <v>2.5</v>
      </c>
      <c r="G523">
        <v>2.5</v>
      </c>
    </row>
    <row r="524" spans="1:7" ht="15.75">
      <c r="A524">
        <v>523</v>
      </c>
      <c r="B524" t="str">
        <f t="shared" si="18"/>
        <v>Centre d'hébergement Benjamin-Victor-Rousselot#CHSLD Judith-Jasmin</v>
      </c>
      <c r="C524" s="13" t="s">
        <v>6</v>
      </c>
      <c r="D524" s="11" t="s">
        <v>24</v>
      </c>
      <c r="E524" s="11" t="s">
        <v>27</v>
      </c>
      <c r="F524">
        <f>'Table 1'!O18</f>
        <v>4.2</v>
      </c>
      <c r="G524">
        <v>4.2</v>
      </c>
    </row>
    <row r="525" spans="1:7" ht="15.75">
      <c r="A525">
        <v>524</v>
      </c>
      <c r="B525" t="str">
        <f t="shared" si="18"/>
        <v>Centre d'hébergement Benjamin-Victor-Rousselot#CLSC de l'Est-de-Montréal</v>
      </c>
      <c r="C525" s="13" t="s">
        <v>6</v>
      </c>
      <c r="D525" s="11" t="s">
        <v>24</v>
      </c>
      <c r="E525" s="11" t="s">
        <v>28</v>
      </c>
      <c r="F525">
        <f>'Table 1'!O19</f>
        <v>13.5</v>
      </c>
      <c r="G525">
        <v>13.5</v>
      </c>
    </row>
    <row r="526" spans="1:7" ht="15.75">
      <c r="A526">
        <v>525</v>
      </c>
      <c r="B526" t="str">
        <f t="shared" si="18"/>
        <v>Centre d'hébergement Benjamin-Victor-Rousselot#CLSC de Rivière-des-Prairies</v>
      </c>
      <c r="C526" s="13" t="s">
        <v>6</v>
      </c>
      <c r="D526" s="11" t="s">
        <v>24</v>
      </c>
      <c r="E526" s="11" t="s">
        <v>29</v>
      </c>
      <c r="F526">
        <f>'Table 1'!O20</f>
        <v>11.6</v>
      </c>
      <c r="G526">
        <v>11.6</v>
      </c>
    </row>
    <row r="527" spans="1:7" ht="15.75">
      <c r="A527">
        <v>526</v>
      </c>
      <c r="B527" t="str">
        <f t="shared" si="18"/>
        <v>Centre d'hébergement Benjamin-Victor-Rousselot#CHSLD Jean-Hubert-Biermans</v>
      </c>
      <c r="C527" s="13" t="s">
        <v>6</v>
      </c>
      <c r="D527" s="11" t="s">
        <v>24</v>
      </c>
      <c r="E527" s="11" t="s">
        <v>30</v>
      </c>
      <c r="F527">
        <f>'Table 1'!O21</f>
        <v>2.9</v>
      </c>
      <c r="G527">
        <v>2.9</v>
      </c>
    </row>
    <row r="528" spans="1:7" ht="15.75">
      <c r="A528">
        <v>527</v>
      </c>
      <c r="B528" t="str">
        <f t="shared" ref="B528:B593" si="21">D528&amp;C528&amp;E528</f>
        <v>Centre d'hébergement Benjamin-Victor-Rousselot#CHSLD Pierre-Joseph-Triest</v>
      </c>
      <c r="C528" s="13" t="s">
        <v>6</v>
      </c>
      <c r="D528" s="11" t="s">
        <v>24</v>
      </c>
      <c r="E528" s="11" t="s">
        <v>31</v>
      </c>
      <c r="F528">
        <f>'Table 1'!O22</f>
        <v>3.8</v>
      </c>
      <c r="G528">
        <v>3.8</v>
      </c>
    </row>
    <row r="529" spans="1:7" ht="15.75">
      <c r="A529">
        <v>528</v>
      </c>
      <c r="B529" t="str">
        <f t="shared" si="21"/>
        <v>Centre d'hébergement Benjamin-Victor-Rousselot#CHSLD de Saint-Michel (Centre administratif)</v>
      </c>
      <c r="C529" s="13" t="s">
        <v>6</v>
      </c>
      <c r="D529" s="11" t="s">
        <v>24</v>
      </c>
      <c r="E529" s="11" t="s">
        <v>32</v>
      </c>
      <c r="F529">
        <f>'Table 1'!O23</f>
        <v>6.6</v>
      </c>
      <c r="G529">
        <v>6.6</v>
      </c>
    </row>
    <row r="530" spans="1:7" ht="15.75">
      <c r="A530">
        <v>529</v>
      </c>
      <c r="B530" t="str">
        <f t="shared" si="21"/>
        <v>Centre d'hébergement Benjamin-Victor-Rousselot#CHSLD Joseph-François-Perrault</v>
      </c>
      <c r="C530" s="13" t="s">
        <v>6</v>
      </c>
      <c r="D530" s="11" t="s">
        <v>24</v>
      </c>
      <c r="E530" s="11" t="s">
        <v>33</v>
      </c>
      <c r="F530">
        <f>'Table 1'!O24</f>
        <v>6.3</v>
      </c>
      <c r="G530">
        <v>6.3</v>
      </c>
    </row>
    <row r="531" spans="1:7" ht="15.75">
      <c r="A531">
        <v>530</v>
      </c>
      <c r="B531" t="str">
        <f t="shared" si="21"/>
        <v>Centre d'hébergement Benjamin-Victor-Rousselot#CHSLD Polonais Marie-Curie-Sklodowska</v>
      </c>
      <c r="C531" s="13" t="s">
        <v>6</v>
      </c>
      <c r="D531" s="11" t="s">
        <v>24</v>
      </c>
      <c r="E531" s="11" t="s">
        <v>34</v>
      </c>
      <c r="F531">
        <f>'Table 1'!O25</f>
        <v>2.4</v>
      </c>
      <c r="G531">
        <v>2.4</v>
      </c>
    </row>
    <row r="532" spans="1:7" ht="15.75">
      <c r="A532">
        <v>531</v>
      </c>
      <c r="B532" t="str">
        <f t="shared" si="21"/>
        <v>Centre d'hébergement Benjamin-Victor-Rousselot#Hôpital Maisonneuve-Rosemont</v>
      </c>
      <c r="C532" s="13" t="s">
        <v>6</v>
      </c>
      <c r="D532" s="11" t="s">
        <v>24</v>
      </c>
      <c r="E532" s="11" t="s">
        <v>35</v>
      </c>
      <c r="F532">
        <f>'Table 1'!O26</f>
        <v>1.7</v>
      </c>
      <c r="G532">
        <v>1.7</v>
      </c>
    </row>
    <row r="533" spans="1:7" ht="15.75">
      <c r="A533">
        <v>532</v>
      </c>
      <c r="B533" t="str">
        <f t="shared" si="21"/>
        <v>Centre d'hébergement Benjamin-Victor-Rousselot#Pavillon Rosemont de Maisonneuve-Rosemont</v>
      </c>
      <c r="C533" s="13" t="s">
        <v>6</v>
      </c>
      <c r="D533" s="11" t="s">
        <v>24</v>
      </c>
      <c r="E533" s="11" t="s">
        <v>36</v>
      </c>
      <c r="F533">
        <f>'Table 1'!O27</f>
        <v>1.5</v>
      </c>
      <c r="G533">
        <v>1.5</v>
      </c>
    </row>
    <row r="534" spans="1:7" ht="15.75">
      <c r="A534">
        <v>533</v>
      </c>
      <c r="B534" t="str">
        <f t="shared" si="21"/>
        <v>Centre d'hébergement Benjamin-Victor-Rousselot#Pavillon Rachel-Tourigny</v>
      </c>
      <c r="C534" s="13" t="s">
        <v>6</v>
      </c>
      <c r="D534" s="11" t="s">
        <v>24</v>
      </c>
      <c r="E534" s="11" t="s">
        <v>37</v>
      </c>
      <c r="F534">
        <f>'Table 1'!O28</f>
        <v>1.2</v>
      </c>
      <c r="G534">
        <v>1.2</v>
      </c>
    </row>
    <row r="535" spans="1:7" ht="15.75">
      <c r="A535">
        <v>534</v>
      </c>
      <c r="B535" t="str">
        <f t="shared" si="21"/>
        <v>Centre d'hébergement Benjamin-Victor-Rousselot#Hôpital Santa-Cabrini</v>
      </c>
      <c r="C535" s="13" t="s">
        <v>6</v>
      </c>
      <c r="D535" s="11" t="s">
        <v>24</v>
      </c>
      <c r="E535" s="11" t="s">
        <v>38</v>
      </c>
      <c r="F535">
        <f>'Table 1'!O29</f>
        <v>2.1</v>
      </c>
      <c r="G535">
        <v>2.1</v>
      </c>
    </row>
    <row r="536" spans="1:7" ht="15.75">
      <c r="A536">
        <v>535</v>
      </c>
      <c r="B536" t="str">
        <f t="shared" si="21"/>
        <v>Centre d'hébergement Benjamin-Victor-Rousselot#Institut universitaire en santé mentale de Montréal</v>
      </c>
      <c r="C536" s="13" t="s">
        <v>6</v>
      </c>
      <c r="D536" s="11" t="s">
        <v>24</v>
      </c>
      <c r="E536" s="11" t="s">
        <v>39</v>
      </c>
      <c r="F536">
        <f>'Table 1'!O30</f>
        <v>3.6</v>
      </c>
      <c r="G536">
        <v>3.6</v>
      </c>
    </row>
    <row r="537" spans="1:7" ht="15.75">
      <c r="A537">
        <v>536</v>
      </c>
      <c r="B537" t="str">
        <f t="shared" si="21"/>
        <v>Centre d'hébergement Benjamin-Victor-Rousselot#Centre de recherche Fernand-Séguin</v>
      </c>
      <c r="C537" s="13" t="s">
        <v>6</v>
      </c>
      <c r="D537" s="11" t="s">
        <v>24</v>
      </c>
      <c r="E537" s="11" t="s">
        <v>40</v>
      </c>
      <c r="F537">
        <f>'Table 1'!O31</f>
        <v>3.1</v>
      </c>
      <c r="G537">
        <v>3.1</v>
      </c>
    </row>
    <row r="538" spans="1:7" ht="15.75">
      <c r="A538">
        <v>537</v>
      </c>
      <c r="B538" t="str">
        <f t="shared" si="21"/>
        <v>Centre d'hébergement Benjamin-Victor-Rousselot#La Relance</v>
      </c>
      <c r="C538" s="13" t="s">
        <v>6</v>
      </c>
      <c r="D538" s="11" t="s">
        <v>24</v>
      </c>
      <c r="E538" s="11" t="s">
        <v>41</v>
      </c>
      <c r="F538">
        <f>'Table 1'!O32</f>
        <v>9.5</v>
      </c>
      <c r="G538">
        <v>9.5</v>
      </c>
    </row>
    <row r="539" spans="1:7" ht="15.75">
      <c r="A539">
        <v>538</v>
      </c>
      <c r="B539" t="str">
        <f t="shared" si="21"/>
        <v>Centre d'hébergement Benjamin-Victor-Rousselot#Ste-Claire</v>
      </c>
      <c r="C539" s="13" t="s">
        <v>6</v>
      </c>
      <c r="D539" s="11" t="s">
        <v>24</v>
      </c>
      <c r="E539" s="11" t="s">
        <v>42</v>
      </c>
      <c r="F539">
        <f>'Table 1'!O33</f>
        <v>6.1</v>
      </c>
      <c r="G539">
        <v>6.1</v>
      </c>
    </row>
    <row r="540" spans="1:7" ht="15.75">
      <c r="A540">
        <v>539</v>
      </c>
      <c r="B540" t="str">
        <f t="shared" si="21"/>
        <v>Centre d'hébergement Benjamin-Victor-Rousselot#Du Marché</v>
      </c>
      <c r="C540" s="13" t="s">
        <v>6</v>
      </c>
      <c r="D540" s="11" t="s">
        <v>24</v>
      </c>
      <c r="E540" s="11" t="s">
        <v>43</v>
      </c>
      <c r="F540">
        <f>'Table 1'!O34</f>
        <v>2.8</v>
      </c>
      <c r="G540">
        <v>2.8</v>
      </c>
    </row>
    <row r="541" spans="1:7" ht="15.75">
      <c r="A541">
        <v>540</v>
      </c>
      <c r="B541" t="str">
        <f t="shared" si="21"/>
        <v>Centre d'hébergement Benjamin-Victor-Rousselot#Le Ponceau</v>
      </c>
      <c r="C541" s="13" t="s">
        <v>6</v>
      </c>
      <c r="D541" s="11" t="s">
        <v>24</v>
      </c>
      <c r="E541" s="11" t="s">
        <v>44</v>
      </c>
      <c r="F541">
        <f>'Table 1'!O35</f>
        <v>2.7</v>
      </c>
      <c r="G541">
        <v>2.7</v>
      </c>
    </row>
    <row r="542" spans="1:7" ht="15.75">
      <c r="A542">
        <v>541</v>
      </c>
      <c r="B542" t="str">
        <f t="shared" si="21"/>
        <v>Centre d'hébergement Benjamin-Victor-Rousselot#Valdombre</v>
      </c>
      <c r="C542" s="13" t="s">
        <v>6</v>
      </c>
      <c r="D542" s="11" t="s">
        <v>24</v>
      </c>
      <c r="E542" s="11" t="s">
        <v>45</v>
      </c>
      <c r="F542">
        <f>'Table 1'!O36</f>
        <v>5.9</v>
      </c>
      <c r="G542">
        <v>5.9</v>
      </c>
    </row>
    <row r="543" spans="1:7" ht="15.75">
      <c r="A543">
        <v>542</v>
      </c>
      <c r="B543" t="str">
        <f t="shared" si="21"/>
        <v>Centre d'hébergement Benjamin-Victor-Rousselot#La Petite-Patrie</v>
      </c>
      <c r="C543" s="13" t="s">
        <v>6</v>
      </c>
      <c r="D543" s="11" t="s">
        <v>24</v>
      </c>
      <c r="E543" s="11" t="s">
        <v>46</v>
      </c>
      <c r="F543">
        <f>'Table 1'!O37</f>
        <v>5.8</v>
      </c>
      <c r="G543">
        <v>5.8</v>
      </c>
    </row>
    <row r="544" spans="1:7" ht="15.75">
      <c r="A544">
        <v>543</v>
      </c>
      <c r="B544" t="str">
        <f t="shared" si="21"/>
        <v>Centre d'hébergement Benjamin-Victor-Rousselot#Paul-Pau</v>
      </c>
      <c r="C544" s="13" t="s">
        <v>6</v>
      </c>
      <c r="D544" s="11" t="s">
        <v>24</v>
      </c>
      <c r="E544" s="11" t="s">
        <v>47</v>
      </c>
      <c r="F544">
        <f>'Table 1'!O38</f>
        <v>5.6</v>
      </c>
      <c r="G544">
        <v>5.6</v>
      </c>
    </row>
    <row r="545" spans="1:7" ht="15.75">
      <c r="A545">
        <v>544</v>
      </c>
      <c r="B545" t="str">
        <f t="shared" si="21"/>
        <v>Centre d'hébergement Benjamin-Victor-Rousselot#5927 Viau</v>
      </c>
      <c r="C545" s="13" t="s">
        <v>6</v>
      </c>
      <c r="D545" s="11" t="s">
        <v>24</v>
      </c>
      <c r="E545" s="11" t="s">
        <v>48</v>
      </c>
      <c r="F545">
        <f>'Table 1'!O39</f>
        <v>2.6</v>
      </c>
      <c r="G545">
        <v>2.6</v>
      </c>
    </row>
    <row r="546" spans="1:7" ht="15.75">
      <c r="A546">
        <v>545</v>
      </c>
      <c r="B546" t="str">
        <f t="shared" si="21"/>
        <v>Centre d'hébergement Benjamin-Victor-Rousselot#Poupart</v>
      </c>
      <c r="C546" s="13" t="s">
        <v>6</v>
      </c>
      <c r="D546" s="11" t="s">
        <v>24</v>
      </c>
      <c r="E546" s="11" t="s">
        <v>49</v>
      </c>
      <c r="F546">
        <f>'Table 1'!O40</f>
        <v>6.3</v>
      </c>
      <c r="G546">
        <v>6.3</v>
      </c>
    </row>
    <row r="547" spans="1:7" ht="15.75">
      <c r="A547">
        <v>546</v>
      </c>
      <c r="B547" t="str">
        <f t="shared" si="21"/>
        <v>Centre d'hébergement Benjamin-Victor-Rousselot#5915 Viau</v>
      </c>
      <c r="C547" s="13" t="s">
        <v>6</v>
      </c>
      <c r="D547" s="11" t="s">
        <v>24</v>
      </c>
      <c r="E547" s="11" t="s">
        <v>50</v>
      </c>
      <c r="F547">
        <f>'Table 1'!O41</f>
        <v>2.6</v>
      </c>
      <c r="G547">
        <v>2.6</v>
      </c>
    </row>
    <row r="548" spans="1:7" ht="15.75">
      <c r="A548">
        <v>547</v>
      </c>
      <c r="B548" t="str">
        <f t="shared" si="21"/>
        <v>Centre d'hébergement Benjamin-Victor-Rousselot#La Tourterelle</v>
      </c>
      <c r="C548" s="13" t="s">
        <v>6</v>
      </c>
      <c r="D548" s="11" t="s">
        <v>24</v>
      </c>
      <c r="E548" s="11" t="s">
        <v>51</v>
      </c>
      <c r="F548">
        <f>'Table 1'!O42</f>
        <v>2.8</v>
      </c>
      <c r="G548">
        <v>2.8</v>
      </c>
    </row>
    <row r="549" spans="1:7" ht="15.75">
      <c r="A549">
        <v>548</v>
      </c>
      <c r="B549" t="str">
        <f t="shared" si="21"/>
        <v>Centre d'hébergement Benjamin-Victor-Rousselot#Charlemagne</v>
      </c>
      <c r="C549" s="13" t="s">
        <v>6</v>
      </c>
      <c r="D549" s="11" t="s">
        <v>24</v>
      </c>
      <c r="E549" s="11" t="s">
        <v>52</v>
      </c>
      <c r="F549">
        <f>'Table 1'!O43</f>
        <v>3.2</v>
      </c>
      <c r="G549">
        <v>3.2</v>
      </c>
    </row>
    <row r="550" spans="1:7" ht="15.75">
      <c r="A550">
        <v>549</v>
      </c>
      <c r="B550" t="str">
        <f t="shared" si="21"/>
        <v>Centre d'hébergement Benjamin-Victor-Rousselot#Maison l'Échelon</v>
      </c>
      <c r="C550" s="13" t="s">
        <v>6</v>
      </c>
      <c r="D550" s="11" t="s">
        <v>24</v>
      </c>
      <c r="E550" s="11" t="s">
        <v>5</v>
      </c>
      <c r="F550">
        <f>'Table 1'!O44</f>
        <v>5.0999999999999996</v>
      </c>
      <c r="G550">
        <v>5.0999999999999996</v>
      </c>
    </row>
    <row r="551" spans="1:7" ht="15.75">
      <c r="A551">
        <v>550</v>
      </c>
      <c r="B551" t="str">
        <f t="shared" si="21"/>
        <v>Centre d'hébergement Benjamin-Victor-Rousselot#L'Horizon</v>
      </c>
      <c r="C551" s="13" t="s">
        <v>6</v>
      </c>
      <c r="D551" s="11" t="s">
        <v>24</v>
      </c>
      <c r="E551" s="11" t="s">
        <v>53</v>
      </c>
      <c r="F551">
        <f>'Table 1'!O45</f>
        <v>4.9000000000000004</v>
      </c>
      <c r="G551">
        <v>4.9000000000000004</v>
      </c>
    </row>
    <row r="552" spans="1:7" ht="15.75">
      <c r="A552">
        <v>551</v>
      </c>
      <c r="B552" t="str">
        <f t="shared" si="21"/>
        <v>Centre d'hébergement Benjamin-Victor-Rousselot#Centre de crise Émile-Nelligan</v>
      </c>
      <c r="C552" s="13" t="s">
        <v>6</v>
      </c>
      <c r="D552" s="11" t="s">
        <v>24</v>
      </c>
      <c r="E552" s="11" t="s">
        <v>54</v>
      </c>
      <c r="F552">
        <f>'Table 1'!O46</f>
        <v>4.3</v>
      </c>
      <c r="G552">
        <v>4.3</v>
      </c>
    </row>
    <row r="553" spans="1:7" ht="15.75">
      <c r="A553">
        <v>552</v>
      </c>
      <c r="B553" t="str">
        <f t="shared" si="21"/>
        <v>Centre d'hébergement Benjamin-Victor-Rousselot#Coordination des ressources</v>
      </c>
      <c r="C553" s="13" t="s">
        <v>6</v>
      </c>
      <c r="D553" s="11" t="s">
        <v>24</v>
      </c>
      <c r="E553" s="11" t="s">
        <v>55</v>
      </c>
      <c r="F553">
        <f>'Table 1'!O47</f>
        <v>5.9</v>
      </c>
      <c r="G553">
        <v>5.9</v>
      </c>
    </row>
    <row r="554" spans="1:7" ht="15.75">
      <c r="A554">
        <v>553</v>
      </c>
      <c r="B554" t="str">
        <f t="shared" ref="B554" si="22">D554&amp;C554&amp;E554</f>
        <v>Centre d'hébergement Benjamin-Victor-Rousselot#Installation Anjou</v>
      </c>
      <c r="C554" s="13" t="s">
        <v>6</v>
      </c>
      <c r="D554" s="11" t="s">
        <v>24</v>
      </c>
      <c r="E554" s="11" t="s">
        <v>4</v>
      </c>
      <c r="F554">
        <f>'Table 1'!O48</f>
        <v>5.7</v>
      </c>
      <c r="G554">
        <v>5.7</v>
      </c>
    </row>
    <row r="555" spans="1:7" ht="15.75">
      <c r="A555">
        <v>554</v>
      </c>
      <c r="B555" t="str">
        <f t="shared" si="21"/>
        <v>CHSLD François-Séguenot#CHSLD Dante</v>
      </c>
      <c r="C555" s="13" t="s">
        <v>6</v>
      </c>
      <c r="D555" s="11" t="s">
        <v>25</v>
      </c>
      <c r="E555" s="11" t="s">
        <v>26</v>
      </c>
      <c r="F555">
        <f>'Table 1'!P17</f>
        <v>13.6</v>
      </c>
      <c r="G555">
        <v>13.6</v>
      </c>
    </row>
    <row r="556" spans="1:7" ht="15.75">
      <c r="A556">
        <v>555</v>
      </c>
      <c r="B556" t="str">
        <f t="shared" si="21"/>
        <v>CHSLD François-Séguenot#CHSLD Judith-Jasmin</v>
      </c>
      <c r="C556" s="13" t="s">
        <v>6</v>
      </c>
      <c r="D556" s="11" t="s">
        <v>25</v>
      </c>
      <c r="E556" s="11" t="s">
        <v>27</v>
      </c>
      <c r="F556">
        <f>'Table 1'!P18</f>
        <v>8.5</v>
      </c>
      <c r="G556">
        <v>8.5</v>
      </c>
    </row>
    <row r="557" spans="1:7" ht="15.75">
      <c r="A557">
        <v>556</v>
      </c>
      <c r="B557" t="str">
        <f t="shared" si="21"/>
        <v>CHSLD François-Séguenot#CLSC de l'Est-de-Montréal</v>
      </c>
      <c r="C557" s="13" t="s">
        <v>6</v>
      </c>
      <c r="D557" s="11" t="s">
        <v>25</v>
      </c>
      <c r="E557" s="11" t="s">
        <v>28</v>
      </c>
      <c r="F557">
        <f>'Table 1'!P19</f>
        <v>0.2</v>
      </c>
      <c r="G557">
        <v>0.2</v>
      </c>
    </row>
    <row r="558" spans="1:7" ht="15.75">
      <c r="A558">
        <v>557</v>
      </c>
      <c r="B558" t="str">
        <f t="shared" si="21"/>
        <v>CHSLD François-Séguenot#CLSC de Rivière-des-Prairies</v>
      </c>
      <c r="C558" s="13" t="s">
        <v>6</v>
      </c>
      <c r="D558" s="11" t="s">
        <v>25</v>
      </c>
      <c r="E558" s="11" t="s">
        <v>29</v>
      </c>
      <c r="F558">
        <f>'Table 1'!P20</f>
        <v>9.8000000000000007</v>
      </c>
      <c r="G558">
        <v>9.8000000000000007</v>
      </c>
    </row>
    <row r="559" spans="1:7" ht="15.75">
      <c r="A559">
        <v>558</v>
      </c>
      <c r="B559" t="str">
        <f t="shared" si="21"/>
        <v>CHSLD François-Séguenot#CHSLD Jean-Hubert-Biermans</v>
      </c>
      <c r="C559" s="13" t="s">
        <v>6</v>
      </c>
      <c r="D559" s="11" t="s">
        <v>25</v>
      </c>
      <c r="E559" s="11" t="s">
        <v>30</v>
      </c>
      <c r="F559">
        <f>'Table 1'!P21</f>
        <v>10.5</v>
      </c>
      <c r="G559">
        <v>10.5</v>
      </c>
    </row>
    <row r="560" spans="1:7" ht="15.75">
      <c r="A560">
        <v>559</v>
      </c>
      <c r="B560" t="str">
        <f t="shared" si="21"/>
        <v>CHSLD François-Séguenot#CHSLD Pierre-Joseph-Triest</v>
      </c>
      <c r="C560" s="13" t="s">
        <v>6</v>
      </c>
      <c r="D560" s="11" t="s">
        <v>25</v>
      </c>
      <c r="E560" s="11" t="s">
        <v>31</v>
      </c>
      <c r="F560">
        <f>'Table 1'!P22</f>
        <v>9.6999999999999993</v>
      </c>
      <c r="G560">
        <v>9.6999999999999993</v>
      </c>
    </row>
    <row r="561" spans="1:7" ht="15.75">
      <c r="A561">
        <v>560</v>
      </c>
      <c r="B561" t="str">
        <f t="shared" si="21"/>
        <v>CHSLD François-Séguenot#CHSLD de Saint-Michel (Centre administratif)</v>
      </c>
      <c r="C561" s="13" t="s">
        <v>6</v>
      </c>
      <c r="D561" s="11" t="s">
        <v>25</v>
      </c>
      <c r="E561" s="11" t="s">
        <v>32</v>
      </c>
      <c r="F561">
        <f>'Table 1'!P23</f>
        <v>15.9</v>
      </c>
      <c r="G561">
        <v>15.9</v>
      </c>
    </row>
    <row r="562" spans="1:7" ht="15.75">
      <c r="A562">
        <v>561</v>
      </c>
      <c r="B562" t="str">
        <f t="shared" si="21"/>
        <v>CHSLD François-Séguenot#CHSLD Joseph-François-Perrault</v>
      </c>
      <c r="C562" s="13" t="s">
        <v>6</v>
      </c>
      <c r="D562" s="11" t="s">
        <v>25</v>
      </c>
      <c r="E562" s="11" t="s">
        <v>33</v>
      </c>
      <c r="F562">
        <f>'Table 1'!P24</f>
        <v>15.9</v>
      </c>
      <c r="G562">
        <v>15.9</v>
      </c>
    </row>
    <row r="563" spans="1:7" ht="15.75">
      <c r="A563">
        <v>562</v>
      </c>
      <c r="B563" t="str">
        <f t="shared" si="21"/>
        <v>CHSLD François-Séguenot#CHSLD Polonais Marie-Curie-Sklodowska</v>
      </c>
      <c r="C563" s="13" t="s">
        <v>6</v>
      </c>
      <c r="D563" s="11" t="s">
        <v>25</v>
      </c>
      <c r="E563" s="11" t="s">
        <v>34</v>
      </c>
      <c r="F563">
        <f>'Table 1'!P25</f>
        <v>14.2</v>
      </c>
      <c r="G563">
        <v>14.2</v>
      </c>
    </row>
    <row r="564" spans="1:7" ht="15.75">
      <c r="A564">
        <v>563</v>
      </c>
      <c r="B564" t="str">
        <f t="shared" si="21"/>
        <v>CHSLD François-Séguenot#Hôpital Maisonneuve-Rosemont</v>
      </c>
      <c r="C564" s="13" t="s">
        <v>6</v>
      </c>
      <c r="D564" s="11" t="s">
        <v>25</v>
      </c>
      <c r="E564" s="11" t="s">
        <v>35</v>
      </c>
      <c r="F564">
        <f>'Table 1'!P26</f>
        <v>14.7</v>
      </c>
      <c r="G564">
        <v>14.7</v>
      </c>
    </row>
    <row r="565" spans="1:7" ht="15.75">
      <c r="A565">
        <v>564</v>
      </c>
      <c r="B565" t="str">
        <f t="shared" si="21"/>
        <v>CHSLD François-Séguenot#Pavillon Rosemont de Maisonneuve-Rosemont</v>
      </c>
      <c r="C565" s="13" t="s">
        <v>6</v>
      </c>
      <c r="D565" s="11" t="s">
        <v>25</v>
      </c>
      <c r="E565" s="11" t="s">
        <v>36</v>
      </c>
      <c r="F565">
        <f>'Table 1'!P27</f>
        <v>14.7</v>
      </c>
      <c r="G565">
        <v>14.7</v>
      </c>
    </row>
    <row r="566" spans="1:7" ht="15.75">
      <c r="A566">
        <v>565</v>
      </c>
      <c r="B566" t="str">
        <f t="shared" si="21"/>
        <v>CHSLD François-Séguenot#Pavillon Rachel-Tourigny</v>
      </c>
      <c r="C566" s="13" t="s">
        <v>6</v>
      </c>
      <c r="D566" s="11" t="s">
        <v>25</v>
      </c>
      <c r="E566" s="11" t="s">
        <v>37</v>
      </c>
      <c r="F566">
        <f>'Table 1'!P28</f>
        <v>15.7</v>
      </c>
      <c r="G566">
        <v>15.7</v>
      </c>
    </row>
    <row r="567" spans="1:7" ht="15.75">
      <c r="A567">
        <v>566</v>
      </c>
      <c r="B567" t="str">
        <f t="shared" si="21"/>
        <v>CHSLD François-Séguenot#Hôpital Santa-Cabrini</v>
      </c>
      <c r="C567" s="13" t="s">
        <v>6</v>
      </c>
      <c r="D567" s="11" t="s">
        <v>25</v>
      </c>
      <c r="E567" s="11" t="s">
        <v>38</v>
      </c>
      <c r="F567">
        <f>'Table 1'!P29</f>
        <v>14.1</v>
      </c>
      <c r="G567">
        <v>14.1</v>
      </c>
    </row>
    <row r="568" spans="1:7" ht="15.75">
      <c r="A568">
        <v>567</v>
      </c>
      <c r="B568" t="str">
        <f t="shared" si="21"/>
        <v>CHSLD François-Séguenot#Institut universitaire en santé mentale de Montréal</v>
      </c>
      <c r="C568" s="13" t="s">
        <v>6</v>
      </c>
      <c r="D568" s="11" t="s">
        <v>25</v>
      </c>
      <c r="E568" s="11" t="s">
        <v>39</v>
      </c>
      <c r="F568">
        <f>'Table 1'!P30</f>
        <v>13.7</v>
      </c>
      <c r="G568">
        <v>13.7</v>
      </c>
    </row>
    <row r="569" spans="1:7" ht="15.75">
      <c r="A569">
        <v>568</v>
      </c>
      <c r="B569" t="str">
        <f t="shared" si="21"/>
        <v>CHSLD François-Séguenot#Centre de recherche Fernand-Séguin</v>
      </c>
      <c r="C569" s="13" t="s">
        <v>6</v>
      </c>
      <c r="D569" s="11" t="s">
        <v>25</v>
      </c>
      <c r="E569" s="11" t="s">
        <v>40</v>
      </c>
      <c r="F569">
        <f>'Table 1'!P31</f>
        <v>12.5</v>
      </c>
      <c r="G569">
        <v>12.5</v>
      </c>
    </row>
    <row r="570" spans="1:7" ht="15.75">
      <c r="A570">
        <v>569</v>
      </c>
      <c r="B570" t="str">
        <f t="shared" si="21"/>
        <v>CHSLD François-Séguenot#La Relance</v>
      </c>
      <c r="C570" s="13" t="s">
        <v>6</v>
      </c>
      <c r="D570" s="11" t="s">
        <v>25</v>
      </c>
      <c r="E570" s="11" t="s">
        <v>41</v>
      </c>
      <c r="F570">
        <f>'Table 1'!P32</f>
        <v>3.5</v>
      </c>
      <c r="G570">
        <v>3.5</v>
      </c>
    </row>
    <row r="571" spans="1:7" ht="15.75">
      <c r="A571">
        <v>570</v>
      </c>
      <c r="B571" t="str">
        <f t="shared" si="21"/>
        <v>CHSLD François-Séguenot#Ste-Claire</v>
      </c>
      <c r="C571" s="13" t="s">
        <v>6</v>
      </c>
      <c r="D571" s="11" t="s">
        <v>25</v>
      </c>
      <c r="E571" s="11" t="s">
        <v>42</v>
      </c>
      <c r="F571">
        <f>'Table 1'!P33</f>
        <v>6.9</v>
      </c>
      <c r="G571">
        <v>6.9</v>
      </c>
    </row>
    <row r="572" spans="1:7" ht="15.75">
      <c r="A572">
        <v>571</v>
      </c>
      <c r="B572" t="str">
        <f t="shared" si="21"/>
        <v>CHSLD François-Séguenot#Du Marché</v>
      </c>
      <c r="C572" s="13" t="s">
        <v>6</v>
      </c>
      <c r="D572" s="11" t="s">
        <v>25</v>
      </c>
      <c r="E572" s="11" t="s">
        <v>43</v>
      </c>
      <c r="F572">
        <f>'Table 1'!P34</f>
        <v>17.7</v>
      </c>
      <c r="G572">
        <v>17.7</v>
      </c>
    </row>
    <row r="573" spans="1:7" ht="15.75">
      <c r="A573">
        <v>572</v>
      </c>
      <c r="B573" t="str">
        <f t="shared" si="21"/>
        <v>CHSLD François-Séguenot#Le Ponceau</v>
      </c>
      <c r="C573" s="13" t="s">
        <v>6</v>
      </c>
      <c r="D573" s="11" t="s">
        <v>25</v>
      </c>
      <c r="E573" s="11" t="s">
        <v>44</v>
      </c>
      <c r="F573">
        <f>'Table 1'!P35</f>
        <v>12.5</v>
      </c>
      <c r="G573">
        <v>12.5</v>
      </c>
    </row>
    <row r="574" spans="1:7" ht="15.75">
      <c r="A574">
        <v>573</v>
      </c>
      <c r="B574" t="str">
        <f t="shared" si="21"/>
        <v>CHSLD François-Séguenot#Valdombre</v>
      </c>
      <c r="C574" s="13" t="s">
        <v>6</v>
      </c>
      <c r="D574" s="11" t="s">
        <v>25</v>
      </c>
      <c r="E574" s="11" t="s">
        <v>45</v>
      </c>
      <c r="F574">
        <f>'Table 1'!P36</f>
        <v>14.2</v>
      </c>
      <c r="G574">
        <v>14.2</v>
      </c>
    </row>
    <row r="575" spans="1:7" ht="15.75">
      <c r="A575">
        <v>574</v>
      </c>
      <c r="B575" t="str">
        <f t="shared" si="21"/>
        <v>CHSLD François-Séguenot#La Petite-Patrie</v>
      </c>
      <c r="C575" s="13" t="s">
        <v>6</v>
      </c>
      <c r="D575" s="11" t="s">
        <v>25</v>
      </c>
      <c r="E575" s="11" t="s">
        <v>46</v>
      </c>
      <c r="F575">
        <f>'Table 1'!P37</f>
        <v>18.600000000000001</v>
      </c>
      <c r="G575">
        <v>18.600000000000001</v>
      </c>
    </row>
    <row r="576" spans="1:7" ht="15.75">
      <c r="A576">
        <v>575</v>
      </c>
      <c r="B576" t="str">
        <f t="shared" si="21"/>
        <v>CHSLD François-Séguenot#Paul-Pau</v>
      </c>
      <c r="C576" s="13" t="s">
        <v>6</v>
      </c>
      <c r="D576" s="11" t="s">
        <v>25</v>
      </c>
      <c r="E576" s="11" t="s">
        <v>47</v>
      </c>
      <c r="F576">
        <f>'Table 1'!P38</f>
        <v>7.6</v>
      </c>
      <c r="G576">
        <v>7.6</v>
      </c>
    </row>
    <row r="577" spans="1:7" ht="15.75">
      <c r="A577">
        <v>576</v>
      </c>
      <c r="B577" t="str">
        <f t="shared" si="21"/>
        <v>CHSLD François-Séguenot#5927 Viau</v>
      </c>
      <c r="C577" s="13" t="s">
        <v>6</v>
      </c>
      <c r="D577" s="11" t="s">
        <v>25</v>
      </c>
      <c r="E577" s="11" t="s">
        <v>48</v>
      </c>
      <c r="F577">
        <f>'Table 1'!P39</f>
        <v>15.8</v>
      </c>
      <c r="G577">
        <v>15.8</v>
      </c>
    </row>
    <row r="578" spans="1:7" ht="15.75">
      <c r="A578">
        <v>577</v>
      </c>
      <c r="B578" t="str">
        <f t="shared" si="21"/>
        <v>CHSLD François-Séguenot#Poupart</v>
      </c>
      <c r="C578" s="13" t="s">
        <v>6</v>
      </c>
      <c r="D578" s="11" t="s">
        <v>25</v>
      </c>
      <c r="E578" s="11" t="s">
        <v>49</v>
      </c>
      <c r="F578">
        <f>'Table 1'!P40</f>
        <v>21.1</v>
      </c>
      <c r="G578">
        <v>21.1</v>
      </c>
    </row>
    <row r="579" spans="1:7" ht="15.75">
      <c r="A579">
        <v>578</v>
      </c>
      <c r="B579" t="str">
        <f t="shared" si="21"/>
        <v>CHSLD François-Séguenot#5915 Viau</v>
      </c>
      <c r="C579" s="13" t="s">
        <v>6</v>
      </c>
      <c r="D579" s="11" t="s">
        <v>25</v>
      </c>
      <c r="E579" s="11" t="s">
        <v>50</v>
      </c>
      <c r="F579">
        <f>'Table 1'!P41</f>
        <v>15.8</v>
      </c>
      <c r="G579">
        <v>15.8</v>
      </c>
    </row>
    <row r="580" spans="1:7" ht="15.75">
      <c r="A580">
        <v>579</v>
      </c>
      <c r="B580" t="str">
        <f t="shared" si="21"/>
        <v>CHSLD François-Séguenot#La Tourterelle</v>
      </c>
      <c r="C580" s="13" t="s">
        <v>6</v>
      </c>
      <c r="D580" s="11" t="s">
        <v>25</v>
      </c>
      <c r="E580" s="11" t="s">
        <v>51</v>
      </c>
      <c r="F580">
        <f>'Table 1'!P42</f>
        <v>18.600000000000001</v>
      </c>
      <c r="G580">
        <v>18.600000000000001</v>
      </c>
    </row>
    <row r="581" spans="1:7" ht="15.75">
      <c r="A581">
        <v>580</v>
      </c>
      <c r="B581" t="str">
        <f t="shared" si="21"/>
        <v>CHSLD François-Séguenot#Charlemagne</v>
      </c>
      <c r="C581" s="13" t="s">
        <v>6</v>
      </c>
      <c r="D581" s="11" t="s">
        <v>25</v>
      </c>
      <c r="E581" s="11" t="s">
        <v>52</v>
      </c>
      <c r="F581">
        <f>'Table 1'!P43</f>
        <v>18.399999999999999</v>
      </c>
      <c r="G581">
        <v>18.399999999999999</v>
      </c>
    </row>
    <row r="582" spans="1:7" ht="15.75">
      <c r="A582">
        <v>581</v>
      </c>
      <c r="B582" t="str">
        <f t="shared" si="21"/>
        <v>CHSLD François-Séguenot#Maison l'Échelon</v>
      </c>
      <c r="C582" s="13" t="s">
        <v>6</v>
      </c>
      <c r="D582" s="11" t="s">
        <v>25</v>
      </c>
      <c r="E582" s="11" t="s">
        <v>5</v>
      </c>
      <c r="F582">
        <f>'Table 1'!P44</f>
        <v>8.1</v>
      </c>
      <c r="G582">
        <v>8.1</v>
      </c>
    </row>
    <row r="583" spans="1:7" ht="15.75">
      <c r="A583">
        <v>582</v>
      </c>
      <c r="B583" t="str">
        <f t="shared" si="21"/>
        <v>CHSLD François-Séguenot#L'Horizon</v>
      </c>
      <c r="C583" s="13" t="s">
        <v>6</v>
      </c>
      <c r="D583" s="11" t="s">
        <v>25</v>
      </c>
      <c r="E583" s="11" t="s">
        <v>53</v>
      </c>
      <c r="F583">
        <f>'Table 1'!P45</f>
        <v>8.6999999999999993</v>
      </c>
      <c r="G583">
        <v>8.6999999999999993</v>
      </c>
    </row>
    <row r="584" spans="1:7" ht="15.75">
      <c r="A584">
        <v>583</v>
      </c>
      <c r="B584" t="str">
        <f t="shared" si="21"/>
        <v>CHSLD François-Séguenot#Centre de crise Émile-Nelligan</v>
      </c>
      <c r="C584" s="13" t="s">
        <v>6</v>
      </c>
      <c r="D584" s="11" t="s">
        <v>25</v>
      </c>
      <c r="E584" s="11" t="s">
        <v>54</v>
      </c>
      <c r="F584">
        <f>'Table 1'!P46</f>
        <v>8.9</v>
      </c>
      <c r="G584">
        <v>8.9</v>
      </c>
    </row>
    <row r="585" spans="1:7" ht="15.75">
      <c r="A585">
        <v>584</v>
      </c>
      <c r="B585" t="str">
        <f t="shared" si="21"/>
        <v>CHSLD François-Séguenot#Coordination des ressources</v>
      </c>
      <c r="C585" s="13" t="s">
        <v>6</v>
      </c>
      <c r="D585" s="11" t="s">
        <v>25</v>
      </c>
      <c r="E585" s="11" t="s">
        <v>55</v>
      </c>
      <c r="F585">
        <f>'Table 1'!P47</f>
        <v>15.3</v>
      </c>
      <c r="G585">
        <v>15.3</v>
      </c>
    </row>
    <row r="586" spans="1:7" ht="15.75">
      <c r="A586">
        <v>585</v>
      </c>
      <c r="B586" t="str">
        <f t="shared" ref="B586" si="23">D586&amp;C586&amp;E586</f>
        <v>CHSLD François-Séguenot#Installation Anjou</v>
      </c>
      <c r="C586" s="13" t="s">
        <v>6</v>
      </c>
      <c r="D586" s="11" t="s">
        <v>25</v>
      </c>
      <c r="E586" s="11" t="s">
        <v>4</v>
      </c>
      <c r="F586">
        <f>'Table 1'!P48</f>
        <v>9.8000000000000007</v>
      </c>
      <c r="G586">
        <v>9.8000000000000007</v>
      </c>
    </row>
    <row r="587" spans="1:7" ht="15.75">
      <c r="A587">
        <v>586</v>
      </c>
      <c r="B587" t="str">
        <f t="shared" si="21"/>
        <v>CHSLD Dante#CHSLD Judith-Jasmin</v>
      </c>
      <c r="C587" s="13" t="s">
        <v>6</v>
      </c>
      <c r="D587" s="11" t="s">
        <v>26</v>
      </c>
      <c r="E587" s="11" t="s">
        <v>27</v>
      </c>
      <c r="F587">
        <f>'Table 1'!Q18</f>
        <v>6.3</v>
      </c>
      <c r="G587">
        <v>6.3</v>
      </c>
    </row>
    <row r="588" spans="1:7" ht="15.75">
      <c r="A588">
        <v>587</v>
      </c>
      <c r="B588" t="str">
        <f t="shared" si="21"/>
        <v>CHSLD Dante#CLSC de l'Est-de-Montréal</v>
      </c>
      <c r="C588" s="13" t="s">
        <v>6</v>
      </c>
      <c r="D588" s="11" t="s">
        <v>26</v>
      </c>
      <c r="E588" s="11" t="s">
        <v>28</v>
      </c>
      <c r="F588">
        <f>'Table 1'!Q19</f>
        <v>14.6</v>
      </c>
      <c r="G588">
        <v>14.6</v>
      </c>
    </row>
    <row r="589" spans="1:7" ht="15.75">
      <c r="A589">
        <v>588</v>
      </c>
      <c r="B589" t="str">
        <f t="shared" si="21"/>
        <v>CHSLD Dante#CLSC de Rivière-des-Prairies</v>
      </c>
      <c r="C589" s="13" t="s">
        <v>6</v>
      </c>
      <c r="D589" s="11" t="s">
        <v>26</v>
      </c>
      <c r="E589" s="11" t="s">
        <v>29</v>
      </c>
      <c r="F589">
        <f>'Table 1'!Q20</f>
        <v>12</v>
      </c>
      <c r="G589">
        <v>12</v>
      </c>
    </row>
    <row r="590" spans="1:7" ht="15.75">
      <c r="A590">
        <v>589</v>
      </c>
      <c r="B590" t="str">
        <f t="shared" si="21"/>
        <v>CHSLD Dante#CHSLD Jean-Hubert-Biermans</v>
      </c>
      <c r="C590" s="13" t="s">
        <v>6</v>
      </c>
      <c r="D590" s="11" t="s">
        <v>26</v>
      </c>
      <c r="E590" s="11" t="s">
        <v>30</v>
      </c>
      <c r="F590">
        <f>'Table 1'!Q21</f>
        <v>5</v>
      </c>
      <c r="G590">
        <v>5</v>
      </c>
    </row>
    <row r="591" spans="1:7" ht="15.75">
      <c r="A591">
        <v>590</v>
      </c>
      <c r="B591" t="str">
        <f t="shared" si="21"/>
        <v>CHSLD Dante#CHSLD Pierre-Joseph-Triest</v>
      </c>
      <c r="C591" s="13" t="s">
        <v>6</v>
      </c>
      <c r="D591" s="11" t="s">
        <v>26</v>
      </c>
      <c r="E591" s="11" t="s">
        <v>31</v>
      </c>
      <c r="F591">
        <f>'Table 1'!Q22</f>
        <v>5.9</v>
      </c>
      <c r="G591">
        <v>5.9</v>
      </c>
    </row>
    <row r="592" spans="1:7" ht="15.75">
      <c r="A592">
        <v>591</v>
      </c>
      <c r="B592" t="str">
        <f t="shared" si="21"/>
        <v>CHSLD Dante#CHSLD de Saint-Michel (Centre administratif)</v>
      </c>
      <c r="C592" s="13" t="s">
        <v>6</v>
      </c>
      <c r="D592" s="11" t="s">
        <v>26</v>
      </c>
      <c r="E592" s="11" t="s">
        <v>32</v>
      </c>
      <c r="F592">
        <f>'Table 1'!Q23</f>
        <v>4.8</v>
      </c>
      <c r="G592">
        <v>4.8</v>
      </c>
    </row>
    <row r="593" spans="1:7" ht="15.75">
      <c r="A593">
        <v>592</v>
      </c>
      <c r="B593" t="str">
        <f t="shared" si="21"/>
        <v>CHSLD Dante#CHSLD Joseph-François-Perrault</v>
      </c>
      <c r="C593" s="13" t="s">
        <v>6</v>
      </c>
      <c r="D593" s="11" t="s">
        <v>26</v>
      </c>
      <c r="E593" s="11" t="s">
        <v>33</v>
      </c>
      <c r="F593">
        <f>'Table 1'!Q24</f>
        <v>3.7</v>
      </c>
      <c r="G593">
        <v>3.7</v>
      </c>
    </row>
    <row r="594" spans="1:7" ht="15.75">
      <c r="A594">
        <v>593</v>
      </c>
      <c r="B594" t="str">
        <f t="shared" ref="B594:B659" si="24">D594&amp;C594&amp;E594</f>
        <v>CHSLD Dante#CHSLD Polonais Marie-Curie-Sklodowska</v>
      </c>
      <c r="C594" s="13" t="s">
        <v>6</v>
      </c>
      <c r="D594" s="11" t="s">
        <v>26</v>
      </c>
      <c r="E594" s="11" t="s">
        <v>34</v>
      </c>
      <c r="F594">
        <f>'Table 1'!Q25</f>
        <v>0.18</v>
      </c>
      <c r="G594">
        <v>0.18</v>
      </c>
    </row>
    <row r="595" spans="1:7" ht="15.75">
      <c r="A595">
        <v>594</v>
      </c>
      <c r="B595" t="str">
        <f t="shared" si="24"/>
        <v>CHSLD Dante#Hôpital Maisonneuve-Rosemont</v>
      </c>
      <c r="C595" s="13" t="s">
        <v>6</v>
      </c>
      <c r="D595" s="11" t="s">
        <v>26</v>
      </c>
      <c r="E595" s="11" t="s">
        <v>35</v>
      </c>
      <c r="F595">
        <f>'Table 1'!Q26</f>
        <v>1.5</v>
      </c>
      <c r="G595">
        <v>1.5</v>
      </c>
    </row>
    <row r="596" spans="1:7" ht="15.75">
      <c r="A596">
        <v>595</v>
      </c>
      <c r="B596" t="str">
        <f t="shared" si="24"/>
        <v>CHSLD Dante#Pavillon Rosemont de Maisonneuve-Rosemont</v>
      </c>
      <c r="C596" s="13" t="s">
        <v>6</v>
      </c>
      <c r="D596" s="11" t="s">
        <v>26</v>
      </c>
      <c r="E596" s="11" t="s">
        <v>36</v>
      </c>
      <c r="F596">
        <f>'Table 1'!Q27</f>
        <v>1.8</v>
      </c>
      <c r="G596">
        <v>1.8</v>
      </c>
    </row>
    <row r="597" spans="1:7" ht="15.75">
      <c r="A597">
        <v>596</v>
      </c>
      <c r="B597" t="str">
        <f t="shared" si="24"/>
        <v>CHSLD Dante#Pavillon Rachel-Tourigny</v>
      </c>
      <c r="C597" s="13" t="s">
        <v>6</v>
      </c>
      <c r="D597" s="11" t="s">
        <v>26</v>
      </c>
      <c r="E597" s="11" t="s">
        <v>37</v>
      </c>
      <c r="F597">
        <f>'Table 1'!Q28</f>
        <v>1.8</v>
      </c>
      <c r="G597">
        <v>1.8</v>
      </c>
    </row>
    <row r="598" spans="1:7" ht="15.75">
      <c r="A598">
        <v>597</v>
      </c>
      <c r="B598" t="str">
        <f t="shared" si="24"/>
        <v>CHSLD Dante#Hôpital Santa-Cabrini</v>
      </c>
      <c r="C598" s="13" t="s">
        <v>6</v>
      </c>
      <c r="D598" s="11" t="s">
        <v>26</v>
      </c>
      <c r="E598" s="11" t="s">
        <v>38</v>
      </c>
      <c r="F598">
        <f>'Table 1'!Q29</f>
        <v>0.35</v>
      </c>
      <c r="G598">
        <v>0.35</v>
      </c>
    </row>
    <row r="599" spans="1:7" ht="15.75">
      <c r="A599">
        <v>598</v>
      </c>
      <c r="B599" t="str">
        <f t="shared" si="24"/>
        <v>CHSLD Dante#Institut universitaire en santé mentale de Montréal</v>
      </c>
      <c r="C599" s="13" t="s">
        <v>6</v>
      </c>
      <c r="D599" s="11" t="s">
        <v>26</v>
      </c>
      <c r="E599" s="11" t="s">
        <v>39</v>
      </c>
      <c r="F599">
        <f>'Table 1'!Q30</f>
        <v>5.6</v>
      </c>
      <c r="G599">
        <v>5.6</v>
      </c>
    </row>
    <row r="600" spans="1:7" ht="15.75">
      <c r="A600">
        <v>599</v>
      </c>
      <c r="B600" t="str">
        <f t="shared" si="24"/>
        <v>CHSLD Dante#Centre de recherche Fernand-Séguin</v>
      </c>
      <c r="C600" s="13" t="s">
        <v>6</v>
      </c>
      <c r="D600" s="11" t="s">
        <v>26</v>
      </c>
      <c r="E600" s="11" t="s">
        <v>40</v>
      </c>
      <c r="F600">
        <f>'Table 1'!Q31</f>
        <v>5.2</v>
      </c>
      <c r="G600">
        <v>5.2</v>
      </c>
    </row>
    <row r="601" spans="1:7" ht="15.75">
      <c r="A601">
        <v>600</v>
      </c>
      <c r="B601" t="str">
        <f t="shared" si="24"/>
        <v>CHSLD Dante#La Relance</v>
      </c>
      <c r="C601" s="13" t="s">
        <v>6</v>
      </c>
      <c r="D601" s="11" t="s">
        <v>26</v>
      </c>
      <c r="E601" s="11" t="s">
        <v>41</v>
      </c>
      <c r="F601">
        <f>'Table 1'!Q32</f>
        <v>13.6</v>
      </c>
      <c r="G601">
        <v>13.6</v>
      </c>
    </row>
    <row r="602" spans="1:7" ht="15.75">
      <c r="A602">
        <v>601</v>
      </c>
      <c r="B602" t="str">
        <f t="shared" si="24"/>
        <v>CHSLD Dante#Ste-Claire</v>
      </c>
      <c r="C602" s="13" t="s">
        <v>6</v>
      </c>
      <c r="D602" s="11" t="s">
        <v>26</v>
      </c>
      <c r="E602" s="11" t="s">
        <v>42</v>
      </c>
      <c r="F602">
        <f>'Table 1'!Q33</f>
        <v>9</v>
      </c>
      <c r="G602">
        <v>9</v>
      </c>
    </row>
    <row r="603" spans="1:7" ht="15.75">
      <c r="A603">
        <v>602</v>
      </c>
      <c r="B603" t="str">
        <f t="shared" si="24"/>
        <v>CHSLD Dante#Du Marché</v>
      </c>
      <c r="C603" s="13" t="s">
        <v>6</v>
      </c>
      <c r="D603" s="11" t="s">
        <v>26</v>
      </c>
      <c r="E603" s="11" t="s">
        <v>43</v>
      </c>
      <c r="F603">
        <f>'Table 1'!Q34</f>
        <v>4.7</v>
      </c>
      <c r="G603">
        <v>4.7</v>
      </c>
    </row>
    <row r="604" spans="1:7" ht="15.75">
      <c r="A604">
        <v>603</v>
      </c>
      <c r="B604" t="str">
        <f t="shared" si="24"/>
        <v>CHSLD Dante#Le Ponceau</v>
      </c>
      <c r="C604" s="13" t="s">
        <v>6</v>
      </c>
      <c r="D604" s="11" t="s">
        <v>26</v>
      </c>
      <c r="E604" s="11" t="s">
        <v>44</v>
      </c>
      <c r="F604">
        <f>'Table 1'!Q35</f>
        <v>1.8</v>
      </c>
      <c r="G604">
        <v>1.8</v>
      </c>
    </row>
    <row r="605" spans="1:7" ht="15.75">
      <c r="A605">
        <v>604</v>
      </c>
      <c r="B605" t="str">
        <f t="shared" si="24"/>
        <v>CHSLD Dante#Valdombre</v>
      </c>
      <c r="C605" s="13" t="s">
        <v>6</v>
      </c>
      <c r="D605" s="11" t="s">
        <v>26</v>
      </c>
      <c r="E605" s="11" t="s">
        <v>45</v>
      </c>
      <c r="F605">
        <f>'Table 1'!Q36</f>
        <v>4.0999999999999996</v>
      </c>
      <c r="G605">
        <v>4.0999999999999996</v>
      </c>
    </row>
    <row r="606" spans="1:7" ht="15.75">
      <c r="A606">
        <v>605</v>
      </c>
      <c r="B606" t="str">
        <f t="shared" si="24"/>
        <v>CHSLD Dante#La Petite-Patrie</v>
      </c>
      <c r="C606" s="13" t="s">
        <v>6</v>
      </c>
      <c r="D606" s="11" t="s">
        <v>26</v>
      </c>
      <c r="E606" s="11" t="s">
        <v>46</v>
      </c>
      <c r="F606">
        <f>'Table 1'!Q37</f>
        <v>5.0999999999999996</v>
      </c>
      <c r="G606">
        <v>5.0999999999999996</v>
      </c>
    </row>
    <row r="607" spans="1:7" ht="15.75">
      <c r="A607">
        <v>606</v>
      </c>
      <c r="B607" t="str">
        <f t="shared" si="24"/>
        <v>CHSLD Dante#Paul-Pau</v>
      </c>
      <c r="C607" s="13" t="s">
        <v>6</v>
      </c>
      <c r="D607" s="11" t="s">
        <v>26</v>
      </c>
      <c r="E607" s="11" t="s">
        <v>47</v>
      </c>
      <c r="F607">
        <f>'Table 1'!Q38</f>
        <v>8.4</v>
      </c>
      <c r="G607">
        <v>8.4</v>
      </c>
    </row>
    <row r="608" spans="1:7" ht="15.75">
      <c r="A608">
        <v>607</v>
      </c>
      <c r="B608" t="str">
        <f t="shared" si="24"/>
        <v>CHSLD Dante#5927 Viau</v>
      </c>
      <c r="C608" s="13" t="s">
        <v>6</v>
      </c>
      <c r="D608" s="11" t="s">
        <v>26</v>
      </c>
      <c r="E608" s="11" t="s">
        <v>48</v>
      </c>
      <c r="F608">
        <f>'Table 1'!Q39</f>
        <v>2</v>
      </c>
      <c r="G608">
        <v>2</v>
      </c>
    </row>
    <row r="609" spans="1:7" ht="15.75">
      <c r="A609">
        <v>608</v>
      </c>
      <c r="B609" t="str">
        <f t="shared" si="24"/>
        <v>CHSLD Dante#Poupart</v>
      </c>
      <c r="C609" s="13" t="s">
        <v>6</v>
      </c>
      <c r="D609" s="11" t="s">
        <v>26</v>
      </c>
      <c r="E609" s="11" t="s">
        <v>49</v>
      </c>
      <c r="F609">
        <f>'Table 1'!Q40</f>
        <v>8.4</v>
      </c>
      <c r="G609">
        <v>8.4</v>
      </c>
    </row>
    <row r="610" spans="1:7" ht="15.75">
      <c r="A610">
        <v>609</v>
      </c>
      <c r="B610" t="str">
        <f t="shared" si="24"/>
        <v>CHSLD Dante#5915 Viau</v>
      </c>
      <c r="C610" s="13" t="s">
        <v>6</v>
      </c>
      <c r="D610" s="11" t="s">
        <v>26</v>
      </c>
      <c r="E610" s="11" t="s">
        <v>50</v>
      </c>
      <c r="F610">
        <f>'Table 1'!Q41</f>
        <v>2</v>
      </c>
      <c r="G610">
        <v>2</v>
      </c>
    </row>
    <row r="611" spans="1:7" ht="15.75">
      <c r="A611">
        <v>610</v>
      </c>
      <c r="B611" t="str">
        <f t="shared" si="24"/>
        <v>CHSLD Dante#La Tourterelle</v>
      </c>
      <c r="C611" s="13" t="s">
        <v>6</v>
      </c>
      <c r="D611" s="11" t="s">
        <v>26</v>
      </c>
      <c r="E611" s="11" t="s">
        <v>51</v>
      </c>
      <c r="F611">
        <f>'Table 1'!Q42</f>
        <v>4.5</v>
      </c>
      <c r="G611">
        <v>4.5</v>
      </c>
    </row>
    <row r="612" spans="1:7" ht="15.75">
      <c r="A612">
        <v>611</v>
      </c>
      <c r="B612" t="str">
        <f t="shared" si="24"/>
        <v>CHSLD Dante#Charlemagne</v>
      </c>
      <c r="C612" s="13" t="s">
        <v>6</v>
      </c>
      <c r="D612" s="11" t="s">
        <v>26</v>
      </c>
      <c r="E612" s="11" t="s">
        <v>52</v>
      </c>
      <c r="F612">
        <f>'Table 1'!Q43</f>
        <v>4.9000000000000004</v>
      </c>
      <c r="G612">
        <v>4.9000000000000004</v>
      </c>
    </row>
    <row r="613" spans="1:7" ht="15.75">
      <c r="A613">
        <v>612</v>
      </c>
      <c r="B613" t="str">
        <f t="shared" si="24"/>
        <v>CHSLD Dante#Maison l'Échelon</v>
      </c>
      <c r="C613" s="13" t="s">
        <v>6</v>
      </c>
      <c r="D613" s="11" t="s">
        <v>26</v>
      </c>
      <c r="E613" s="11" t="s">
        <v>5</v>
      </c>
      <c r="F613">
        <f>'Table 1'!Q44</f>
        <v>7.4</v>
      </c>
      <c r="G613">
        <v>7.4</v>
      </c>
    </row>
    <row r="614" spans="1:7" ht="15.75">
      <c r="A614">
        <v>613</v>
      </c>
      <c r="B614" t="str">
        <f t="shared" si="24"/>
        <v>CHSLD Dante#L'Horizon</v>
      </c>
      <c r="C614" s="13" t="s">
        <v>6</v>
      </c>
      <c r="D614" s="11" t="s">
        <v>26</v>
      </c>
      <c r="E614" s="11" t="s">
        <v>53</v>
      </c>
      <c r="F614">
        <f>'Table 1'!Q45</f>
        <v>7</v>
      </c>
      <c r="G614">
        <v>7</v>
      </c>
    </row>
    <row r="615" spans="1:7" ht="15.75">
      <c r="A615">
        <v>614</v>
      </c>
      <c r="B615" t="str">
        <f t="shared" si="24"/>
        <v>CHSLD Dante#Centre de crise Émile-Nelligan</v>
      </c>
      <c r="C615" s="13" t="s">
        <v>6</v>
      </c>
      <c r="D615" s="11" t="s">
        <v>26</v>
      </c>
      <c r="E615" s="11" t="s">
        <v>54</v>
      </c>
      <c r="F615">
        <f>'Table 1'!Q46</f>
        <v>6.4</v>
      </c>
      <c r="G615">
        <v>6.4</v>
      </c>
    </row>
    <row r="616" spans="1:7" ht="15.75">
      <c r="A616">
        <v>615</v>
      </c>
      <c r="B616" t="str">
        <f t="shared" si="24"/>
        <v>CHSLD Dante#Coordination des ressources</v>
      </c>
      <c r="C616" s="13" t="s">
        <v>6</v>
      </c>
      <c r="D616" s="11" t="s">
        <v>26</v>
      </c>
      <c r="E616" s="11" t="s">
        <v>55</v>
      </c>
      <c r="F616">
        <f>'Table 1'!Q47</f>
        <v>4.0999999999999996</v>
      </c>
      <c r="G616">
        <v>4.0999999999999996</v>
      </c>
    </row>
    <row r="617" spans="1:7" ht="15.75">
      <c r="A617">
        <v>616</v>
      </c>
      <c r="B617" t="str">
        <f t="shared" ref="B617" si="25">D617&amp;C617&amp;E617</f>
        <v>CHSLD Dante#Installation Anjou</v>
      </c>
      <c r="C617" s="13" t="s">
        <v>6</v>
      </c>
      <c r="D617" s="11" t="s">
        <v>26</v>
      </c>
      <c r="E617" s="11" t="s">
        <v>4</v>
      </c>
      <c r="F617">
        <f>'Table 1'!Q48</f>
        <v>4.5999999999999996</v>
      </c>
      <c r="G617">
        <v>4.5999999999999996</v>
      </c>
    </row>
    <row r="618" spans="1:7" ht="15.75">
      <c r="A618">
        <v>617</v>
      </c>
      <c r="B618" t="str">
        <f t="shared" si="24"/>
        <v>CHSLD Judith-Jasmin#CLSC de l'Est-de-Montréal</v>
      </c>
      <c r="C618" s="13" t="s">
        <v>6</v>
      </c>
      <c r="D618" s="11" t="s">
        <v>27</v>
      </c>
      <c r="E618" s="11" t="s">
        <v>28</v>
      </c>
      <c r="F618">
        <f>'Table 1'!R19</f>
        <v>8.9</v>
      </c>
      <c r="G618">
        <v>8.9</v>
      </c>
    </row>
    <row r="619" spans="1:7" ht="15.75">
      <c r="A619">
        <v>618</v>
      </c>
      <c r="B619" t="str">
        <f t="shared" si="24"/>
        <v>CHSLD Judith-Jasmin#CLSC de Rivière-des-Prairies</v>
      </c>
      <c r="C619" s="13" t="s">
        <v>6</v>
      </c>
      <c r="D619" s="11" t="s">
        <v>27</v>
      </c>
      <c r="E619" s="11" t="s">
        <v>29</v>
      </c>
      <c r="F619">
        <f>'Table 1'!R20</f>
        <v>8.1</v>
      </c>
      <c r="G619">
        <v>8.1</v>
      </c>
    </row>
    <row r="620" spans="1:7" ht="15.75">
      <c r="A620">
        <v>619</v>
      </c>
      <c r="B620" t="str">
        <f t="shared" si="24"/>
        <v>CHSLD Judith-Jasmin#CHSLD Jean-Hubert-Biermans</v>
      </c>
      <c r="C620" s="13" t="s">
        <v>6</v>
      </c>
      <c r="D620" s="11" t="s">
        <v>27</v>
      </c>
      <c r="E620" s="11" t="s">
        <v>30</v>
      </c>
      <c r="F620">
        <f>'Table 1'!R21</f>
        <v>2</v>
      </c>
      <c r="G620">
        <v>2</v>
      </c>
    </row>
    <row r="621" spans="1:7" ht="15.75">
      <c r="A621">
        <v>620</v>
      </c>
      <c r="B621" t="str">
        <f t="shared" si="24"/>
        <v>CHSLD Judith-Jasmin#CHSLD Pierre-Joseph-Triest</v>
      </c>
      <c r="C621" s="13" t="s">
        <v>6</v>
      </c>
      <c r="D621" s="11" t="s">
        <v>27</v>
      </c>
      <c r="E621" s="11" t="s">
        <v>31</v>
      </c>
      <c r="F621">
        <f>'Table 1'!R22</f>
        <v>0.85</v>
      </c>
      <c r="G621">
        <v>0.85</v>
      </c>
    </row>
    <row r="622" spans="1:7" ht="15.75">
      <c r="A622">
        <v>621</v>
      </c>
      <c r="B622" t="str">
        <f t="shared" si="24"/>
        <v>CHSLD Judith-Jasmin#CHSLD de Saint-Michel (Centre administratif)</v>
      </c>
      <c r="C622" s="13" t="s">
        <v>6</v>
      </c>
      <c r="D622" s="11" t="s">
        <v>27</v>
      </c>
      <c r="E622" s="11" t="s">
        <v>32</v>
      </c>
      <c r="F622">
        <f>'Table 1'!R23</f>
        <v>10.1</v>
      </c>
      <c r="G622">
        <v>10.1</v>
      </c>
    </row>
    <row r="623" spans="1:7" ht="15.75">
      <c r="A623">
        <v>622</v>
      </c>
      <c r="B623" t="str">
        <f t="shared" si="24"/>
        <v>CHSLD Judith-Jasmin#CHSLD Joseph-François-Perrault</v>
      </c>
      <c r="C623" s="13" t="s">
        <v>6</v>
      </c>
      <c r="D623" s="11" t="s">
        <v>27</v>
      </c>
      <c r="E623" s="11" t="s">
        <v>33</v>
      </c>
      <c r="F623">
        <f>'Table 1'!R24</f>
        <v>10.1</v>
      </c>
      <c r="G623">
        <v>10.1</v>
      </c>
    </row>
    <row r="624" spans="1:7" ht="15.75">
      <c r="A624">
        <v>623</v>
      </c>
      <c r="B624" t="str">
        <f t="shared" si="24"/>
        <v>CHSLD Judith-Jasmin#CHSLD Polonais Marie-Curie-Sklodowska</v>
      </c>
      <c r="C624" s="13" t="s">
        <v>6</v>
      </c>
      <c r="D624" s="11" t="s">
        <v>27</v>
      </c>
      <c r="E624" s="11" t="s">
        <v>34</v>
      </c>
      <c r="F624">
        <f>'Table 1'!R25</f>
        <v>6.4</v>
      </c>
      <c r="G624">
        <v>6.4</v>
      </c>
    </row>
    <row r="625" spans="1:7" ht="15.75">
      <c r="A625">
        <v>624</v>
      </c>
      <c r="B625" t="str">
        <f t="shared" si="24"/>
        <v>CHSLD Judith-Jasmin#Hôpital Maisonneuve-Rosemont</v>
      </c>
      <c r="C625" s="13" t="s">
        <v>6</v>
      </c>
      <c r="D625" s="11" t="s">
        <v>27</v>
      </c>
      <c r="E625" s="11" t="s">
        <v>35</v>
      </c>
      <c r="F625">
        <f>'Table 1'!R26</f>
        <v>5.7</v>
      </c>
      <c r="G625">
        <v>5.7</v>
      </c>
    </row>
    <row r="626" spans="1:7" ht="15.75">
      <c r="A626">
        <v>625</v>
      </c>
      <c r="B626" t="str">
        <f t="shared" si="24"/>
        <v>CHSLD Judith-Jasmin#Pavillon Rosemont de Maisonneuve-Rosemont</v>
      </c>
      <c r="C626" s="13" t="s">
        <v>6</v>
      </c>
      <c r="D626" s="11" t="s">
        <v>27</v>
      </c>
      <c r="E626" s="11" t="s">
        <v>36</v>
      </c>
      <c r="F626">
        <f>'Table 1'!R27</f>
        <v>5.5</v>
      </c>
      <c r="G626">
        <v>5.5</v>
      </c>
    </row>
    <row r="627" spans="1:7" ht="15.75">
      <c r="A627">
        <v>626</v>
      </c>
      <c r="B627" t="str">
        <f t="shared" si="24"/>
        <v>CHSLD Judith-Jasmin#Pavillon Rachel-Tourigny</v>
      </c>
      <c r="C627" s="13" t="s">
        <v>6</v>
      </c>
      <c r="D627" s="11" t="s">
        <v>27</v>
      </c>
      <c r="E627" s="11" t="s">
        <v>37</v>
      </c>
      <c r="F627">
        <f>'Table 1'!R28</f>
        <v>5.3</v>
      </c>
      <c r="G627">
        <v>5.3</v>
      </c>
    </row>
    <row r="628" spans="1:7" ht="15.75">
      <c r="A628">
        <v>627</v>
      </c>
      <c r="B628" t="str">
        <f t="shared" si="24"/>
        <v>CHSLD Judith-Jasmin#Hôpital Santa-Cabrini</v>
      </c>
      <c r="C628" s="13" t="s">
        <v>6</v>
      </c>
      <c r="D628" s="11" t="s">
        <v>27</v>
      </c>
      <c r="E628" s="11" t="s">
        <v>38</v>
      </c>
      <c r="F628">
        <f>'Table 1'!R29</f>
        <v>6</v>
      </c>
      <c r="G628">
        <v>6</v>
      </c>
    </row>
    <row r="629" spans="1:7" ht="15.75">
      <c r="A629">
        <v>628</v>
      </c>
      <c r="B629" t="str">
        <f t="shared" si="24"/>
        <v>CHSLD Judith-Jasmin#Institut universitaire en santé mentale de Montréal</v>
      </c>
      <c r="C629" s="13" t="s">
        <v>6</v>
      </c>
      <c r="D629" s="11" t="s">
        <v>27</v>
      </c>
      <c r="E629" s="11" t="s">
        <v>39</v>
      </c>
      <c r="F629">
        <f>'Table 1'!R30</f>
        <v>3.6</v>
      </c>
      <c r="G629">
        <v>3.6</v>
      </c>
    </row>
    <row r="630" spans="1:7" ht="15.75">
      <c r="A630">
        <v>629</v>
      </c>
      <c r="B630" t="str">
        <f t="shared" si="24"/>
        <v>CHSLD Judith-Jasmin#Centre de recherche Fernand-Séguin</v>
      </c>
      <c r="C630" s="13" t="s">
        <v>6</v>
      </c>
      <c r="D630" s="11" t="s">
        <v>27</v>
      </c>
      <c r="E630" s="11" t="s">
        <v>40</v>
      </c>
      <c r="F630">
        <f>'Table 1'!R31</f>
        <v>4.2</v>
      </c>
      <c r="G630">
        <v>4.2</v>
      </c>
    </row>
    <row r="631" spans="1:7" ht="15.75">
      <c r="A631">
        <v>630</v>
      </c>
      <c r="B631" t="str">
        <f t="shared" si="24"/>
        <v>CHSLD Judith-Jasmin#La Relance</v>
      </c>
      <c r="C631" s="13" t="s">
        <v>6</v>
      </c>
      <c r="D631" s="11" t="s">
        <v>27</v>
      </c>
      <c r="E631" s="11" t="s">
        <v>41</v>
      </c>
      <c r="F631">
        <f>'Table 1'!R32</f>
        <v>5.4</v>
      </c>
      <c r="G631">
        <v>5.4</v>
      </c>
    </row>
    <row r="632" spans="1:7" ht="15.75">
      <c r="A632">
        <v>631</v>
      </c>
      <c r="B632" t="str">
        <f t="shared" si="24"/>
        <v>CHSLD Judith-Jasmin#Ste-Claire</v>
      </c>
      <c r="C632" s="13" t="s">
        <v>6</v>
      </c>
      <c r="D632" s="11" t="s">
        <v>27</v>
      </c>
      <c r="E632" s="11" t="s">
        <v>42</v>
      </c>
      <c r="F632">
        <f>'Table 1'!R33</f>
        <v>2.1</v>
      </c>
      <c r="G632">
        <v>2.1</v>
      </c>
    </row>
    <row r="633" spans="1:7" ht="15.75">
      <c r="A633">
        <v>632</v>
      </c>
      <c r="B633" t="str">
        <f t="shared" si="24"/>
        <v>CHSLD Judith-Jasmin#Du Marché</v>
      </c>
      <c r="C633" s="13" t="s">
        <v>6</v>
      </c>
      <c r="D633" s="11" t="s">
        <v>27</v>
      </c>
      <c r="E633" s="11" t="s">
        <v>43</v>
      </c>
      <c r="F633">
        <f>'Table 1'!R34</f>
        <v>7.7</v>
      </c>
      <c r="G633">
        <v>7.7</v>
      </c>
    </row>
    <row r="634" spans="1:7" ht="15.75">
      <c r="A634">
        <v>633</v>
      </c>
      <c r="B634" t="str">
        <f t="shared" si="24"/>
        <v>CHSLD Judith-Jasmin#Le Ponceau</v>
      </c>
      <c r="C634" s="13" t="s">
        <v>6</v>
      </c>
      <c r="D634" s="11" t="s">
        <v>27</v>
      </c>
      <c r="E634" s="11" t="s">
        <v>44</v>
      </c>
      <c r="F634">
        <f>'Table 1'!R35</f>
        <v>5.0999999999999996</v>
      </c>
      <c r="G634">
        <v>5.0999999999999996</v>
      </c>
    </row>
    <row r="635" spans="1:7" ht="15.75">
      <c r="A635">
        <v>634</v>
      </c>
      <c r="B635" t="str">
        <f t="shared" si="24"/>
        <v>CHSLD Judith-Jasmin#Valdombre</v>
      </c>
      <c r="C635" s="13" t="s">
        <v>6</v>
      </c>
      <c r="D635" s="11" t="s">
        <v>27</v>
      </c>
      <c r="E635" s="11" t="s">
        <v>45</v>
      </c>
      <c r="F635">
        <f>'Table 1'!R36</f>
        <v>9.4</v>
      </c>
      <c r="G635">
        <v>9.4</v>
      </c>
    </row>
    <row r="636" spans="1:7" ht="15.75">
      <c r="A636">
        <v>635</v>
      </c>
      <c r="B636" t="str">
        <f t="shared" si="24"/>
        <v>CHSLD Judith-Jasmin#La Petite-Patrie</v>
      </c>
      <c r="C636" s="13" t="s">
        <v>6</v>
      </c>
      <c r="D636" s="11" t="s">
        <v>27</v>
      </c>
      <c r="E636" s="11" t="s">
        <v>46</v>
      </c>
      <c r="F636">
        <f>'Table 1'!R37</f>
        <v>9.9</v>
      </c>
      <c r="G636">
        <v>9.9</v>
      </c>
    </row>
    <row r="637" spans="1:7" ht="15.75">
      <c r="A637">
        <v>636</v>
      </c>
      <c r="B637" t="str">
        <f t="shared" si="24"/>
        <v>CHSLD Judith-Jasmin#Paul-Pau</v>
      </c>
      <c r="C637" s="13" t="s">
        <v>6</v>
      </c>
      <c r="D637" s="11" t="s">
        <v>27</v>
      </c>
      <c r="E637" s="11" t="s">
        <v>47</v>
      </c>
      <c r="F637">
        <f>'Table 1'!R38</f>
        <v>1.6</v>
      </c>
      <c r="G637">
        <v>1.6</v>
      </c>
    </row>
    <row r="638" spans="1:7" ht="15.75">
      <c r="A638">
        <v>637</v>
      </c>
      <c r="B638" t="str">
        <f t="shared" si="24"/>
        <v>CHSLD Judith-Jasmin#5927 Viau</v>
      </c>
      <c r="C638" s="13" t="s">
        <v>6</v>
      </c>
      <c r="D638" s="11" t="s">
        <v>27</v>
      </c>
      <c r="E638" s="11" t="s">
        <v>48</v>
      </c>
      <c r="F638">
        <f>'Table 1'!R39</f>
        <v>6.6</v>
      </c>
      <c r="G638">
        <v>6.6</v>
      </c>
    </row>
    <row r="639" spans="1:7" ht="15.75">
      <c r="A639">
        <v>638</v>
      </c>
      <c r="B639" t="str">
        <f t="shared" si="24"/>
        <v>CHSLD Judith-Jasmin#Poupart</v>
      </c>
      <c r="C639" s="13" t="s">
        <v>6</v>
      </c>
      <c r="D639" s="11" t="s">
        <v>27</v>
      </c>
      <c r="E639" s="11" t="s">
        <v>49</v>
      </c>
      <c r="F639">
        <f>'Table 1'!R40</f>
        <v>11.5</v>
      </c>
      <c r="G639">
        <v>11.5</v>
      </c>
    </row>
    <row r="640" spans="1:7" ht="15.75">
      <c r="A640">
        <v>639</v>
      </c>
      <c r="B640" t="str">
        <f t="shared" si="24"/>
        <v>CHSLD Judith-Jasmin#5915 Viau</v>
      </c>
      <c r="C640" s="13" t="s">
        <v>6</v>
      </c>
      <c r="D640" s="11" t="s">
        <v>27</v>
      </c>
      <c r="E640" s="11" t="s">
        <v>50</v>
      </c>
      <c r="F640">
        <f>'Table 1'!R41</f>
        <v>6.6</v>
      </c>
      <c r="G640">
        <v>6.6</v>
      </c>
    </row>
    <row r="641" spans="1:7" ht="15.75">
      <c r="A641">
        <v>640</v>
      </c>
      <c r="B641" t="str">
        <f t="shared" si="24"/>
        <v>CHSLD Judith-Jasmin#La Tourterelle</v>
      </c>
      <c r="C641" s="13" t="s">
        <v>6</v>
      </c>
      <c r="D641" s="11" t="s">
        <v>27</v>
      </c>
      <c r="E641" s="11" t="s">
        <v>51</v>
      </c>
      <c r="F641">
        <f>'Table 1'!R42</f>
        <v>6.9</v>
      </c>
      <c r="G641">
        <v>6.9</v>
      </c>
    </row>
    <row r="642" spans="1:7" ht="15.75">
      <c r="A642">
        <v>641</v>
      </c>
      <c r="B642" t="str">
        <f t="shared" si="24"/>
        <v>CHSLD Judith-Jasmin#Charlemagne</v>
      </c>
      <c r="C642" s="13" t="s">
        <v>6</v>
      </c>
      <c r="D642" s="11" t="s">
        <v>27</v>
      </c>
      <c r="E642" s="11" t="s">
        <v>52</v>
      </c>
      <c r="F642">
        <f>'Table 1'!R43</f>
        <v>8.3000000000000007</v>
      </c>
      <c r="G642">
        <v>8.3000000000000007</v>
      </c>
    </row>
    <row r="643" spans="1:7" ht="15.75">
      <c r="A643">
        <v>642</v>
      </c>
      <c r="B643" t="str">
        <f t="shared" si="24"/>
        <v>CHSLD Judith-Jasmin#Maison l'Échelon</v>
      </c>
      <c r="C643" s="13" t="s">
        <v>6</v>
      </c>
      <c r="D643" s="11" t="s">
        <v>27</v>
      </c>
      <c r="E643" s="11" t="s">
        <v>5</v>
      </c>
      <c r="F643">
        <f>'Table 1'!R44</f>
        <v>1.3</v>
      </c>
      <c r="G643">
        <v>1.3</v>
      </c>
    </row>
    <row r="644" spans="1:7" ht="15.75">
      <c r="A644">
        <v>643</v>
      </c>
      <c r="B644" t="str">
        <f t="shared" si="24"/>
        <v>CHSLD Judith-Jasmin#L'Horizon</v>
      </c>
      <c r="C644" s="13" t="s">
        <v>6</v>
      </c>
      <c r="D644" s="11" t="s">
        <v>27</v>
      </c>
      <c r="E644" s="11" t="s">
        <v>53</v>
      </c>
      <c r="F644">
        <f>'Table 1'!R45</f>
        <v>1.2</v>
      </c>
      <c r="G644">
        <v>1.2</v>
      </c>
    </row>
    <row r="645" spans="1:7" ht="15.75">
      <c r="A645">
        <v>644</v>
      </c>
      <c r="B645" t="str">
        <f t="shared" si="24"/>
        <v>CHSLD Judith-Jasmin#Centre de crise Émile-Nelligan</v>
      </c>
      <c r="C645" s="13" t="s">
        <v>6</v>
      </c>
      <c r="D645" s="11" t="s">
        <v>27</v>
      </c>
      <c r="E645" s="11" t="s">
        <v>54</v>
      </c>
      <c r="F645">
        <f>'Table 1'!R46</f>
        <v>0.85</v>
      </c>
      <c r="G645">
        <v>0.85</v>
      </c>
    </row>
    <row r="646" spans="1:7" ht="15.75">
      <c r="A646">
        <v>645</v>
      </c>
      <c r="B646" t="str">
        <f t="shared" si="24"/>
        <v>CHSLD Judith-Jasmin#Coordination des ressources</v>
      </c>
      <c r="C646" s="13" t="s">
        <v>6</v>
      </c>
      <c r="D646" s="11" t="s">
        <v>27</v>
      </c>
      <c r="E646" s="11" t="s">
        <v>55</v>
      </c>
      <c r="F646">
        <f>'Table 1'!R47</f>
        <v>9.5</v>
      </c>
      <c r="G646">
        <v>9.5</v>
      </c>
    </row>
    <row r="647" spans="1:7" ht="15.75">
      <c r="A647">
        <v>646</v>
      </c>
      <c r="B647" t="str">
        <f t="shared" ref="B647" si="26">D647&amp;C647&amp;E647</f>
        <v>CHSLD Judith-Jasmin#Installation Anjou</v>
      </c>
      <c r="C647" s="13" t="s">
        <v>6</v>
      </c>
      <c r="D647" s="11" t="s">
        <v>27</v>
      </c>
      <c r="E647" s="11" t="s">
        <v>4</v>
      </c>
      <c r="F647">
        <f>'Table 1'!R48</f>
        <v>3.4</v>
      </c>
      <c r="G647">
        <v>3.4</v>
      </c>
    </row>
    <row r="648" spans="1:7" ht="15.75">
      <c r="A648">
        <v>647</v>
      </c>
      <c r="B648" t="str">
        <f t="shared" si="24"/>
        <v>CLSC de l'Est-de-Montréal#CLSC de Rivière-des-Prairies</v>
      </c>
      <c r="C648" s="13" t="s">
        <v>6</v>
      </c>
      <c r="D648" s="11" t="s">
        <v>28</v>
      </c>
      <c r="E648" s="11" t="s">
        <v>29</v>
      </c>
      <c r="F648">
        <f>'Table 1'!S20</f>
        <v>9.8000000000000007</v>
      </c>
      <c r="G648">
        <v>8.1</v>
      </c>
    </row>
    <row r="649" spans="1:7" ht="15.75">
      <c r="A649">
        <v>648</v>
      </c>
      <c r="B649" t="str">
        <f t="shared" si="24"/>
        <v>CLSC de l'Est-de-Montréal#CHSLD Jean-Hubert-Biermans</v>
      </c>
      <c r="C649" s="13" t="s">
        <v>6</v>
      </c>
      <c r="D649" s="11" t="s">
        <v>28</v>
      </c>
      <c r="E649" s="11" t="s">
        <v>30</v>
      </c>
      <c r="F649">
        <f>'Table 1'!S21</f>
        <v>10.5</v>
      </c>
      <c r="G649">
        <v>2</v>
      </c>
    </row>
    <row r="650" spans="1:7" ht="15.75">
      <c r="A650">
        <v>649</v>
      </c>
      <c r="B650" t="str">
        <f t="shared" si="24"/>
        <v>CLSC de l'Est-de-Montréal#CHSLD Pierre-Joseph-Triest</v>
      </c>
      <c r="C650" s="13" t="s">
        <v>6</v>
      </c>
      <c r="D650" s="11" t="s">
        <v>28</v>
      </c>
      <c r="E650" s="11" t="s">
        <v>31</v>
      </c>
      <c r="F650">
        <f>'Table 1'!S22</f>
        <v>9.6999999999999993</v>
      </c>
      <c r="G650">
        <v>0.85</v>
      </c>
    </row>
    <row r="651" spans="1:7" ht="15.75">
      <c r="A651">
        <v>650</v>
      </c>
      <c r="B651" t="str">
        <f t="shared" si="24"/>
        <v>CLSC de l'Est-de-Montréal#CHSLD de Saint-Michel (Centre administratif)</v>
      </c>
      <c r="C651" s="13" t="s">
        <v>6</v>
      </c>
      <c r="D651" s="11" t="s">
        <v>28</v>
      </c>
      <c r="E651" s="11" t="s">
        <v>32</v>
      </c>
      <c r="F651">
        <f>'Table 1'!S23</f>
        <v>15.9</v>
      </c>
      <c r="G651">
        <v>10.1</v>
      </c>
    </row>
    <row r="652" spans="1:7" ht="15.75">
      <c r="A652">
        <v>651</v>
      </c>
      <c r="B652" t="str">
        <f t="shared" si="24"/>
        <v>CLSC de l'Est-de-Montréal#CHSLD Joseph-François-Perrault</v>
      </c>
      <c r="C652" s="13" t="s">
        <v>6</v>
      </c>
      <c r="D652" s="11" t="s">
        <v>28</v>
      </c>
      <c r="E652" s="11" t="s">
        <v>33</v>
      </c>
      <c r="F652">
        <f>'Table 1'!S24</f>
        <v>15.9</v>
      </c>
      <c r="G652">
        <v>10.1</v>
      </c>
    </row>
    <row r="653" spans="1:7" ht="15.75">
      <c r="A653">
        <v>652</v>
      </c>
      <c r="B653" t="str">
        <f t="shared" si="24"/>
        <v>CLSC de l'Est-de-Montréal#CHSLD Polonais Marie-Curie-Sklodowska</v>
      </c>
      <c r="C653" s="13" t="s">
        <v>6</v>
      </c>
      <c r="D653" s="11" t="s">
        <v>28</v>
      </c>
      <c r="E653" s="11" t="s">
        <v>34</v>
      </c>
      <c r="F653">
        <f>'Table 1'!S25</f>
        <v>14.2</v>
      </c>
      <c r="G653">
        <v>6.4</v>
      </c>
    </row>
    <row r="654" spans="1:7" ht="15.75">
      <c r="A654">
        <v>653</v>
      </c>
      <c r="B654" t="str">
        <f t="shared" si="24"/>
        <v>CLSC de l'Est-de-Montréal#Hôpital Maisonneuve-Rosemont</v>
      </c>
      <c r="C654" s="13" t="s">
        <v>6</v>
      </c>
      <c r="D654" s="11" t="s">
        <v>28</v>
      </c>
      <c r="E654" s="11" t="s">
        <v>35</v>
      </c>
      <c r="F654">
        <f>'Table 1'!S26</f>
        <v>14.7</v>
      </c>
      <c r="G654">
        <v>5.7</v>
      </c>
    </row>
    <row r="655" spans="1:7" ht="15.75">
      <c r="A655">
        <v>654</v>
      </c>
      <c r="B655" t="str">
        <f t="shared" si="24"/>
        <v>CLSC de l'Est-de-Montréal#Pavillon Rosemont de Maisonneuve-Rosemont</v>
      </c>
      <c r="C655" s="13" t="s">
        <v>6</v>
      </c>
      <c r="D655" s="11" t="s">
        <v>28</v>
      </c>
      <c r="E655" s="11" t="s">
        <v>36</v>
      </c>
      <c r="F655">
        <f>'Table 1'!S27</f>
        <v>14.7</v>
      </c>
      <c r="G655">
        <v>5.5</v>
      </c>
    </row>
    <row r="656" spans="1:7" ht="15.75">
      <c r="A656">
        <v>655</v>
      </c>
      <c r="B656" t="str">
        <f t="shared" si="24"/>
        <v>CLSC de l'Est-de-Montréal#Pavillon Rachel-Tourigny</v>
      </c>
      <c r="C656" s="13" t="s">
        <v>6</v>
      </c>
      <c r="D656" s="11" t="s">
        <v>28</v>
      </c>
      <c r="E656" s="11" t="s">
        <v>37</v>
      </c>
      <c r="F656">
        <f>'Table 1'!S28</f>
        <v>15.7</v>
      </c>
      <c r="G656">
        <v>5.3</v>
      </c>
    </row>
    <row r="657" spans="1:7" ht="15.75">
      <c r="A657">
        <v>656</v>
      </c>
      <c r="B657" t="str">
        <f t="shared" si="24"/>
        <v>CLSC de l'Est-de-Montréal#Hôpital Santa-Cabrini</v>
      </c>
      <c r="C657" s="13" t="s">
        <v>6</v>
      </c>
      <c r="D657" s="11" t="s">
        <v>28</v>
      </c>
      <c r="E657" s="11" t="s">
        <v>38</v>
      </c>
      <c r="F657">
        <f>'Table 1'!S29</f>
        <v>14.1</v>
      </c>
      <c r="G657">
        <v>6.4</v>
      </c>
    </row>
    <row r="658" spans="1:7" ht="15.75">
      <c r="A658">
        <v>657</v>
      </c>
      <c r="B658" t="str">
        <f t="shared" si="24"/>
        <v>CLSC de l'Est-de-Montréal#Institut universitaire en santé mentale de Montréal</v>
      </c>
      <c r="C658" s="13" t="s">
        <v>6</v>
      </c>
      <c r="D658" s="11" t="s">
        <v>28</v>
      </c>
      <c r="E658" s="11" t="s">
        <v>39</v>
      </c>
      <c r="F658">
        <f>'Table 1'!S30</f>
        <v>13.7</v>
      </c>
      <c r="G658">
        <v>3.3</v>
      </c>
    </row>
    <row r="659" spans="1:7" ht="15.75">
      <c r="A659">
        <v>658</v>
      </c>
      <c r="B659" t="str">
        <f t="shared" si="24"/>
        <v>CLSC de l'Est-de-Montréal#Centre de recherche Fernand-Séguin</v>
      </c>
      <c r="C659" s="13" t="s">
        <v>6</v>
      </c>
      <c r="D659" s="11" t="s">
        <v>28</v>
      </c>
      <c r="E659" s="11" t="s">
        <v>40</v>
      </c>
      <c r="F659">
        <f>'Table 1'!S31</f>
        <v>12.5</v>
      </c>
      <c r="G659">
        <v>4.2</v>
      </c>
    </row>
    <row r="660" spans="1:7" ht="15.75">
      <c r="A660">
        <v>659</v>
      </c>
      <c r="B660" t="str">
        <f t="shared" ref="B660:B725" si="27">D660&amp;C660&amp;E660</f>
        <v>CLSC de l'Est-de-Montréal#La Relance</v>
      </c>
      <c r="C660" s="13" t="s">
        <v>6</v>
      </c>
      <c r="D660" s="11" t="s">
        <v>28</v>
      </c>
      <c r="E660" s="11" t="s">
        <v>41</v>
      </c>
      <c r="F660">
        <f>'Table 1'!S32</f>
        <v>3.5</v>
      </c>
      <c r="G660">
        <v>5.4</v>
      </c>
    </row>
    <row r="661" spans="1:7" ht="15.75">
      <c r="A661">
        <v>660</v>
      </c>
      <c r="B661" t="str">
        <f t="shared" si="27"/>
        <v>CLSC de l'Est-de-Montréal#Ste-Claire</v>
      </c>
      <c r="C661" s="13" t="s">
        <v>6</v>
      </c>
      <c r="D661" s="11" t="s">
        <v>28</v>
      </c>
      <c r="E661" s="11" t="s">
        <v>42</v>
      </c>
      <c r="F661">
        <f>'Table 1'!S33</f>
        <v>6.9</v>
      </c>
      <c r="G661">
        <v>2.1</v>
      </c>
    </row>
    <row r="662" spans="1:7" ht="15.75">
      <c r="A662">
        <v>661</v>
      </c>
      <c r="B662" t="str">
        <f t="shared" si="27"/>
        <v>CLSC de l'Est-de-Montréal#Du Marché</v>
      </c>
      <c r="C662" s="13" t="s">
        <v>6</v>
      </c>
      <c r="D662" s="11" t="s">
        <v>28</v>
      </c>
      <c r="E662" s="11" t="s">
        <v>43</v>
      </c>
      <c r="F662">
        <f>'Table 1'!S34</f>
        <v>17.7</v>
      </c>
      <c r="G662">
        <v>7</v>
      </c>
    </row>
    <row r="663" spans="1:7" ht="15.75">
      <c r="A663">
        <v>662</v>
      </c>
      <c r="B663" t="str">
        <f t="shared" si="27"/>
        <v>CLSC de l'Est-de-Montréal#Le Ponceau</v>
      </c>
      <c r="C663" s="13" t="s">
        <v>6</v>
      </c>
      <c r="D663" s="11" t="s">
        <v>28</v>
      </c>
      <c r="E663" s="11" t="s">
        <v>44</v>
      </c>
      <c r="F663">
        <f>'Table 1'!S35</f>
        <v>12.5</v>
      </c>
      <c r="G663">
        <v>5.0999999999999996</v>
      </c>
    </row>
    <row r="664" spans="1:7" ht="15.75">
      <c r="A664">
        <v>663</v>
      </c>
      <c r="B664" t="str">
        <f t="shared" si="27"/>
        <v>CLSC de l'Est-de-Montréal#Valdombre</v>
      </c>
      <c r="C664" s="13" t="s">
        <v>6</v>
      </c>
      <c r="D664" s="11" t="s">
        <v>28</v>
      </c>
      <c r="E664" s="11" t="s">
        <v>45</v>
      </c>
      <c r="F664">
        <f>'Table 1'!S36</f>
        <v>14.2</v>
      </c>
      <c r="G664">
        <v>8.6999999999999993</v>
      </c>
    </row>
    <row r="665" spans="1:7" ht="15.75">
      <c r="A665">
        <v>664</v>
      </c>
      <c r="B665" t="str">
        <f t="shared" si="27"/>
        <v>CLSC de l'Est-de-Montréal#La Petite-Patrie</v>
      </c>
      <c r="C665" s="13" t="s">
        <v>6</v>
      </c>
      <c r="D665" s="11" t="s">
        <v>28</v>
      </c>
      <c r="E665" s="11" t="s">
        <v>46</v>
      </c>
      <c r="F665">
        <f>'Table 1'!S37</f>
        <v>18.600000000000001</v>
      </c>
      <c r="G665">
        <v>9.9</v>
      </c>
    </row>
    <row r="666" spans="1:7" ht="15.75">
      <c r="A666">
        <v>665</v>
      </c>
      <c r="B666" t="str">
        <f t="shared" si="27"/>
        <v>CLSC de l'Est-de-Montréal#Paul-Pau</v>
      </c>
      <c r="C666" s="13" t="s">
        <v>6</v>
      </c>
      <c r="D666" s="11" t="s">
        <v>28</v>
      </c>
      <c r="E666" s="11" t="s">
        <v>47</v>
      </c>
      <c r="F666">
        <f>'Table 1'!S38</f>
        <v>7.6</v>
      </c>
      <c r="G666">
        <v>1.6</v>
      </c>
    </row>
    <row r="667" spans="1:7" ht="15.75">
      <c r="A667">
        <v>666</v>
      </c>
      <c r="B667" t="str">
        <f t="shared" si="27"/>
        <v>CLSC de l'Est-de-Montréal#5927 Viau</v>
      </c>
      <c r="C667" s="13" t="s">
        <v>6</v>
      </c>
      <c r="D667" s="11" t="s">
        <v>28</v>
      </c>
      <c r="E667" s="11" t="s">
        <v>48</v>
      </c>
      <c r="F667">
        <f>'Table 1'!S39</f>
        <v>15.8</v>
      </c>
      <c r="G667">
        <v>6.6</v>
      </c>
    </row>
    <row r="668" spans="1:7" ht="15.75">
      <c r="A668">
        <v>667</v>
      </c>
      <c r="B668" t="str">
        <f t="shared" si="27"/>
        <v>CLSC de l'Est-de-Montréal#Poupart</v>
      </c>
      <c r="C668" s="13" t="s">
        <v>6</v>
      </c>
      <c r="D668" s="11" t="s">
        <v>28</v>
      </c>
      <c r="E668" s="11" t="s">
        <v>49</v>
      </c>
      <c r="F668">
        <f>'Table 1'!S40</f>
        <v>21.1</v>
      </c>
      <c r="G668">
        <v>10.8</v>
      </c>
    </row>
    <row r="669" spans="1:7" ht="15.75">
      <c r="A669">
        <v>668</v>
      </c>
      <c r="B669" t="str">
        <f t="shared" si="27"/>
        <v>CLSC de l'Est-de-Montréal#5915 Viau</v>
      </c>
      <c r="C669" s="13" t="s">
        <v>6</v>
      </c>
      <c r="D669" s="11" t="s">
        <v>28</v>
      </c>
      <c r="E669" s="11" t="s">
        <v>50</v>
      </c>
      <c r="F669">
        <f>'Table 1'!S41</f>
        <v>15.8</v>
      </c>
      <c r="G669">
        <v>6.6</v>
      </c>
    </row>
    <row r="670" spans="1:7" ht="15.75">
      <c r="A670">
        <v>669</v>
      </c>
      <c r="B670" t="str">
        <f t="shared" si="27"/>
        <v>CLSC de l'Est-de-Montréal#La Tourterelle</v>
      </c>
      <c r="C670" s="13" t="s">
        <v>6</v>
      </c>
      <c r="D670" s="11" t="s">
        <v>28</v>
      </c>
      <c r="E670" s="11" t="s">
        <v>51</v>
      </c>
      <c r="F670">
        <f>'Table 1'!S42</f>
        <v>18.600000000000001</v>
      </c>
      <c r="G670">
        <v>6.9</v>
      </c>
    </row>
    <row r="671" spans="1:7" ht="15.75">
      <c r="A671">
        <v>670</v>
      </c>
      <c r="B671" t="str">
        <f t="shared" si="27"/>
        <v>CLSC de l'Est-de-Montréal#Charlemagne</v>
      </c>
      <c r="C671" s="13" t="s">
        <v>6</v>
      </c>
      <c r="D671" s="11" t="s">
        <v>28</v>
      </c>
      <c r="E671" s="11" t="s">
        <v>52</v>
      </c>
      <c r="F671">
        <f>'Table 1'!S43</f>
        <v>18.399999999999999</v>
      </c>
      <c r="G671">
        <v>7.9</v>
      </c>
    </row>
    <row r="672" spans="1:7" ht="15.75">
      <c r="A672">
        <v>671</v>
      </c>
      <c r="B672" t="str">
        <f t="shared" si="27"/>
        <v>CLSC de l'Est-de-Montréal#Maison l'Échelon</v>
      </c>
      <c r="C672" s="13" t="s">
        <v>6</v>
      </c>
      <c r="D672" s="11" t="s">
        <v>28</v>
      </c>
      <c r="E672" s="11" t="s">
        <v>5</v>
      </c>
      <c r="F672">
        <f>'Table 1'!S44</f>
        <v>8.1</v>
      </c>
      <c r="G672">
        <v>1.3</v>
      </c>
    </row>
    <row r="673" spans="1:7" ht="15.75">
      <c r="A673">
        <v>672</v>
      </c>
      <c r="B673" t="str">
        <f t="shared" si="27"/>
        <v>CLSC de l'Est-de-Montréal#L'Horizon</v>
      </c>
      <c r="C673" s="13" t="s">
        <v>6</v>
      </c>
      <c r="D673" s="11" t="s">
        <v>28</v>
      </c>
      <c r="E673" s="11" t="s">
        <v>53</v>
      </c>
      <c r="F673">
        <f>'Table 1'!S45</f>
        <v>8.6999999999999993</v>
      </c>
      <c r="G673">
        <v>1.2</v>
      </c>
    </row>
    <row r="674" spans="1:7" ht="15.75">
      <c r="A674">
        <v>673</v>
      </c>
      <c r="B674" t="str">
        <f t="shared" si="27"/>
        <v>CLSC de l'Est-de-Montréal#Centre de crise Émile-Nelligan</v>
      </c>
      <c r="C674" s="13" t="s">
        <v>6</v>
      </c>
      <c r="D674" s="11" t="s">
        <v>28</v>
      </c>
      <c r="E674" s="11" t="s">
        <v>54</v>
      </c>
      <c r="F674">
        <f>'Table 1'!S46</f>
        <v>8.9</v>
      </c>
      <c r="G674">
        <v>0.85</v>
      </c>
    </row>
    <row r="675" spans="1:7" ht="15.75">
      <c r="A675">
        <v>674</v>
      </c>
      <c r="B675" t="str">
        <f t="shared" si="27"/>
        <v>CLSC de l'Est-de-Montréal#Coordination des ressources</v>
      </c>
      <c r="C675" s="13" t="s">
        <v>6</v>
      </c>
      <c r="D675" s="11" t="s">
        <v>28</v>
      </c>
      <c r="E675" s="11" t="s">
        <v>55</v>
      </c>
      <c r="F675">
        <f>'Table 1'!S47</f>
        <v>15.3</v>
      </c>
      <c r="G675">
        <v>9.5</v>
      </c>
    </row>
    <row r="676" spans="1:7" ht="15.75">
      <c r="A676">
        <v>675</v>
      </c>
      <c r="B676" t="str">
        <f t="shared" ref="B676" si="28">D676&amp;C676&amp;E676</f>
        <v>CLSC de l'Est-de-Montréal#Installation Anjou</v>
      </c>
      <c r="C676" s="13" t="s">
        <v>6</v>
      </c>
      <c r="D676" s="11" t="s">
        <v>28</v>
      </c>
      <c r="E676" s="11" t="s">
        <v>4</v>
      </c>
      <c r="F676">
        <f>'Table 1'!S48</f>
        <v>9.6999999999999993</v>
      </c>
      <c r="G676">
        <v>9.6999999999999993</v>
      </c>
    </row>
    <row r="677" spans="1:7" ht="15.75">
      <c r="A677">
        <v>676</v>
      </c>
      <c r="B677" t="str">
        <f t="shared" si="27"/>
        <v>CLSC de Rivière-des-Prairies#CHSLD Jean-Hubert-Biermans</v>
      </c>
      <c r="C677" s="13" t="s">
        <v>6</v>
      </c>
      <c r="D677" s="11" t="s">
        <v>29</v>
      </c>
      <c r="E677" s="11" t="s">
        <v>30</v>
      </c>
      <c r="F677">
        <f>'Table 1'!T21</f>
        <v>10.6</v>
      </c>
      <c r="G677">
        <v>10.6</v>
      </c>
    </row>
    <row r="678" spans="1:7" ht="15.75">
      <c r="A678">
        <v>677</v>
      </c>
      <c r="B678" t="str">
        <f t="shared" si="27"/>
        <v>CLSC de Rivière-des-Prairies#CHSLD Pierre-Joseph-Triest</v>
      </c>
      <c r="C678" s="13" t="s">
        <v>6</v>
      </c>
      <c r="D678" s="11" t="s">
        <v>29</v>
      </c>
      <c r="E678" s="11" t="s">
        <v>31</v>
      </c>
      <c r="F678">
        <f>'Table 1'!T22</f>
        <v>7.9</v>
      </c>
      <c r="G678">
        <v>7.9</v>
      </c>
    </row>
    <row r="679" spans="1:7" ht="15.75">
      <c r="A679">
        <v>678</v>
      </c>
      <c r="B679" t="str">
        <f t="shared" si="27"/>
        <v>CLSC de Rivière-des-Prairies#CHSLD de Saint-Michel (Centre administratif)</v>
      </c>
      <c r="C679" s="13" t="s">
        <v>6</v>
      </c>
      <c r="D679" s="11" t="s">
        <v>29</v>
      </c>
      <c r="E679" s="11" t="s">
        <v>32</v>
      </c>
      <c r="F679">
        <f>'Table 1'!T23</f>
        <v>13.5</v>
      </c>
      <c r="G679">
        <v>13.5</v>
      </c>
    </row>
    <row r="680" spans="1:7" ht="15.75">
      <c r="A680">
        <v>679</v>
      </c>
      <c r="B680" t="str">
        <f t="shared" si="27"/>
        <v>CLSC de Rivière-des-Prairies#CHSLD Joseph-François-Perrault</v>
      </c>
      <c r="C680" s="13" t="s">
        <v>6</v>
      </c>
      <c r="D680" s="11" t="s">
        <v>29</v>
      </c>
      <c r="E680" s="11" t="s">
        <v>33</v>
      </c>
      <c r="F680">
        <f>'Table 1'!T24</f>
        <v>13.5</v>
      </c>
      <c r="G680">
        <v>13.5</v>
      </c>
    </row>
    <row r="681" spans="1:7" ht="15.75">
      <c r="A681">
        <v>680</v>
      </c>
      <c r="B681" t="str">
        <f t="shared" si="27"/>
        <v>CLSC de Rivière-des-Prairies#CHSLD Polonais Marie-Curie-Sklodowska</v>
      </c>
      <c r="C681" s="13" t="s">
        <v>6</v>
      </c>
      <c r="D681" s="11" t="s">
        <v>29</v>
      </c>
      <c r="E681" s="11" t="s">
        <v>34</v>
      </c>
      <c r="F681">
        <f>'Table 1'!T25</f>
        <v>11.8</v>
      </c>
      <c r="G681">
        <v>11.8</v>
      </c>
    </row>
    <row r="682" spans="1:7" ht="15.75">
      <c r="A682">
        <v>681</v>
      </c>
      <c r="B682" t="str">
        <f t="shared" si="27"/>
        <v>CLSC de Rivière-des-Prairies#Hôpital Maisonneuve-Rosemont</v>
      </c>
      <c r="C682" s="13" t="s">
        <v>6</v>
      </c>
      <c r="D682" s="11" t="s">
        <v>29</v>
      </c>
      <c r="E682" s="11" t="s">
        <v>35</v>
      </c>
      <c r="F682">
        <f>'Table 1'!T26</f>
        <v>12.3</v>
      </c>
      <c r="G682">
        <v>12.3</v>
      </c>
    </row>
    <row r="683" spans="1:7" ht="15.75">
      <c r="A683">
        <v>682</v>
      </c>
      <c r="B683" t="str">
        <f t="shared" si="27"/>
        <v>CLSC de Rivière-des-Prairies#Pavillon Rosemont de Maisonneuve-Rosemont</v>
      </c>
      <c r="C683" s="13" t="s">
        <v>6</v>
      </c>
      <c r="D683" s="11" t="s">
        <v>29</v>
      </c>
      <c r="E683" s="11" t="s">
        <v>36</v>
      </c>
      <c r="F683">
        <f>'Table 1'!T27</f>
        <v>12.1</v>
      </c>
      <c r="G683">
        <v>12.1</v>
      </c>
    </row>
    <row r="684" spans="1:7" ht="15.75">
      <c r="A684">
        <v>683</v>
      </c>
      <c r="B684" t="str">
        <f t="shared" si="27"/>
        <v>CLSC de Rivière-des-Prairies#Pavillon Rachel-Tourigny</v>
      </c>
      <c r="C684" s="13" t="s">
        <v>6</v>
      </c>
      <c r="D684" s="11" t="s">
        <v>29</v>
      </c>
      <c r="E684" s="11" t="s">
        <v>37</v>
      </c>
      <c r="F684">
        <f>'Table 1'!T28</f>
        <v>12.7</v>
      </c>
      <c r="G684">
        <v>12.7</v>
      </c>
    </row>
    <row r="685" spans="1:7" ht="15.75">
      <c r="A685">
        <v>684</v>
      </c>
      <c r="B685" t="str">
        <f t="shared" si="27"/>
        <v>CLSC de Rivière-des-Prairies#Hôpital Santa-Cabrini</v>
      </c>
      <c r="C685" s="13" t="s">
        <v>6</v>
      </c>
      <c r="D685" s="11" t="s">
        <v>29</v>
      </c>
      <c r="E685" s="11" t="s">
        <v>38</v>
      </c>
      <c r="F685">
        <f>'Table 1'!T29</f>
        <v>11.6</v>
      </c>
      <c r="G685">
        <v>11.6</v>
      </c>
    </row>
    <row r="686" spans="1:7" ht="15.75">
      <c r="A686">
        <v>685</v>
      </c>
      <c r="B686" t="str">
        <f t="shared" si="27"/>
        <v>CLSC de Rivière-des-Prairies#Institut universitaire en santé mentale de Montréal</v>
      </c>
      <c r="C686" s="13" t="s">
        <v>6</v>
      </c>
      <c r="D686" s="11" t="s">
        <v>29</v>
      </c>
      <c r="E686" s="11" t="s">
        <v>39</v>
      </c>
      <c r="F686">
        <f>'Table 1'!T30</f>
        <v>11.4</v>
      </c>
      <c r="G686">
        <v>11.4</v>
      </c>
    </row>
    <row r="687" spans="1:7" ht="15.75">
      <c r="A687">
        <v>686</v>
      </c>
      <c r="B687" t="str">
        <f t="shared" si="27"/>
        <v>CLSC de Rivière-des-Prairies#Centre de recherche Fernand-Séguin</v>
      </c>
      <c r="C687" s="13" t="s">
        <v>6</v>
      </c>
      <c r="D687" s="11" t="s">
        <v>29</v>
      </c>
      <c r="E687" s="11" t="s">
        <v>40</v>
      </c>
      <c r="F687">
        <f>'Table 1'!T31</f>
        <v>12.8</v>
      </c>
      <c r="G687">
        <v>12.8</v>
      </c>
    </row>
    <row r="688" spans="1:7" ht="15.75">
      <c r="A688">
        <v>687</v>
      </c>
      <c r="B688" t="str">
        <f t="shared" si="27"/>
        <v>CLSC de Rivière-des-Prairies#La Relance</v>
      </c>
      <c r="C688" s="13" t="s">
        <v>6</v>
      </c>
      <c r="D688" s="11" t="s">
        <v>29</v>
      </c>
      <c r="E688" s="11" t="s">
        <v>41</v>
      </c>
      <c r="F688">
        <f>'Table 1'!T32</f>
        <v>9.6</v>
      </c>
      <c r="G688">
        <v>9.6</v>
      </c>
    </row>
    <row r="689" spans="1:7" ht="15.75">
      <c r="A689">
        <v>688</v>
      </c>
      <c r="B689" t="str">
        <f t="shared" si="27"/>
        <v>CLSC de Rivière-des-Prairies#Ste-Claire</v>
      </c>
      <c r="C689" s="13" t="s">
        <v>6</v>
      </c>
      <c r="D689" s="11" t="s">
        <v>29</v>
      </c>
      <c r="E689" s="11" t="s">
        <v>42</v>
      </c>
      <c r="F689">
        <f>'Table 1'!T33</f>
        <v>11.1</v>
      </c>
      <c r="G689">
        <v>11.1</v>
      </c>
    </row>
    <row r="690" spans="1:7" ht="15.75">
      <c r="A690">
        <v>689</v>
      </c>
      <c r="B690" t="str">
        <f t="shared" si="27"/>
        <v>CLSC de Rivière-des-Prairies#Du Marché</v>
      </c>
      <c r="C690" s="13" t="s">
        <v>6</v>
      </c>
      <c r="D690" s="11" t="s">
        <v>29</v>
      </c>
      <c r="E690" s="11" t="s">
        <v>43</v>
      </c>
      <c r="F690">
        <f>'Table 1'!T34</f>
        <v>15.5</v>
      </c>
      <c r="G690">
        <v>15.5</v>
      </c>
    </row>
    <row r="691" spans="1:7" ht="15.75">
      <c r="A691">
        <v>690</v>
      </c>
      <c r="B691" t="str">
        <f t="shared" si="27"/>
        <v>CLSC de Rivière-des-Prairies#Le Ponceau</v>
      </c>
      <c r="C691" s="13" t="s">
        <v>6</v>
      </c>
      <c r="D691" s="11" t="s">
        <v>29</v>
      </c>
      <c r="E691" s="11" t="s">
        <v>44</v>
      </c>
      <c r="F691">
        <f>'Table 1'!T35</f>
        <v>10.1</v>
      </c>
      <c r="G691">
        <v>10.1</v>
      </c>
    </row>
    <row r="692" spans="1:7" ht="15.75">
      <c r="A692">
        <v>691</v>
      </c>
      <c r="B692" t="str">
        <f t="shared" si="27"/>
        <v>CLSC de Rivière-des-Prairies#Valdombre</v>
      </c>
      <c r="C692" s="13" t="s">
        <v>6</v>
      </c>
      <c r="D692" s="11" t="s">
        <v>29</v>
      </c>
      <c r="E692" s="11" t="s">
        <v>45</v>
      </c>
      <c r="F692">
        <f>'Table 1'!T36</f>
        <v>7.7</v>
      </c>
      <c r="G692">
        <v>7.7</v>
      </c>
    </row>
    <row r="693" spans="1:7" ht="15.75">
      <c r="A693">
        <v>692</v>
      </c>
      <c r="B693" t="str">
        <f t="shared" si="27"/>
        <v>CLSC de Rivière-des-Prairies#La Petite-Patrie</v>
      </c>
      <c r="C693" s="13" t="s">
        <v>6</v>
      </c>
      <c r="D693" s="11" t="s">
        <v>29</v>
      </c>
      <c r="E693" s="11" t="s">
        <v>46</v>
      </c>
      <c r="F693">
        <f>'Table 1'!T37</f>
        <v>16.2</v>
      </c>
      <c r="G693">
        <v>16.2</v>
      </c>
    </row>
    <row r="694" spans="1:7" ht="15.75">
      <c r="A694">
        <v>693</v>
      </c>
      <c r="B694" t="str">
        <f t="shared" si="27"/>
        <v>CLSC de Rivière-des-Prairies#Paul-Pau</v>
      </c>
      <c r="C694" s="13" t="s">
        <v>6</v>
      </c>
      <c r="D694" s="11" t="s">
        <v>29</v>
      </c>
      <c r="E694" s="11" t="s">
        <v>47</v>
      </c>
      <c r="F694">
        <f>'Table 1'!T38</f>
        <v>11.8</v>
      </c>
      <c r="G694">
        <v>11.8</v>
      </c>
    </row>
    <row r="695" spans="1:7" ht="15.75">
      <c r="A695">
        <v>694</v>
      </c>
      <c r="B695" t="str">
        <f t="shared" si="27"/>
        <v>CLSC de Rivière-des-Prairies#5927 Viau</v>
      </c>
      <c r="C695" s="13" t="s">
        <v>6</v>
      </c>
      <c r="D695" s="11" t="s">
        <v>29</v>
      </c>
      <c r="E695" s="11" t="s">
        <v>48</v>
      </c>
      <c r="F695">
        <f>'Table 1'!T39</f>
        <v>13.4</v>
      </c>
      <c r="G695">
        <v>13.4</v>
      </c>
    </row>
    <row r="696" spans="1:7" ht="15.75">
      <c r="A696">
        <v>695</v>
      </c>
      <c r="B696" t="str">
        <f t="shared" si="27"/>
        <v>CLSC de Rivière-des-Prairies#Poupart</v>
      </c>
      <c r="C696" s="13" t="s">
        <v>6</v>
      </c>
      <c r="D696" s="11" t="s">
        <v>29</v>
      </c>
      <c r="E696" s="11" t="s">
        <v>49</v>
      </c>
      <c r="F696">
        <f>'Table 1'!T40</f>
        <v>18.899999999999999</v>
      </c>
      <c r="G696">
        <v>18.899999999999999</v>
      </c>
    </row>
    <row r="697" spans="1:7" ht="15.75">
      <c r="A697">
        <v>696</v>
      </c>
      <c r="B697" t="str">
        <f t="shared" si="27"/>
        <v>CLSC de Rivière-des-Prairies#5915 Viau</v>
      </c>
      <c r="C697" s="13" t="s">
        <v>6</v>
      </c>
      <c r="D697" s="11" t="s">
        <v>29</v>
      </c>
      <c r="E697" s="11" t="s">
        <v>50</v>
      </c>
      <c r="F697">
        <f>'Table 1'!T41</f>
        <v>13.4</v>
      </c>
      <c r="G697">
        <v>13.4</v>
      </c>
    </row>
    <row r="698" spans="1:7" ht="15.75">
      <c r="A698">
        <v>697</v>
      </c>
      <c r="B698" t="str">
        <f t="shared" si="27"/>
        <v>CLSC de Rivière-des-Prairies#La Tourterelle</v>
      </c>
      <c r="C698" s="13" t="s">
        <v>6</v>
      </c>
      <c r="D698" s="11" t="s">
        <v>29</v>
      </c>
      <c r="E698" s="11" t="s">
        <v>51</v>
      </c>
      <c r="F698">
        <f>'Table 1'!T42</f>
        <v>15.3</v>
      </c>
      <c r="G698">
        <v>15.3</v>
      </c>
    </row>
    <row r="699" spans="1:7" ht="15.75">
      <c r="A699">
        <v>698</v>
      </c>
      <c r="B699" t="str">
        <f t="shared" si="27"/>
        <v>CLSC de Rivière-des-Prairies#Charlemagne</v>
      </c>
      <c r="C699" s="13" t="s">
        <v>6</v>
      </c>
      <c r="D699" s="11" t="s">
        <v>29</v>
      </c>
      <c r="E699" s="11" t="s">
        <v>52</v>
      </c>
      <c r="F699">
        <f>'Table 1'!T43</f>
        <v>16.100000000000001</v>
      </c>
      <c r="G699">
        <v>16.100000000000001</v>
      </c>
    </row>
    <row r="700" spans="1:7" ht="15.75">
      <c r="A700">
        <v>699</v>
      </c>
      <c r="B700" t="str">
        <f t="shared" si="27"/>
        <v>CLSC de Rivière-des-Prairies#Maison l'Échelon</v>
      </c>
      <c r="C700" s="13" t="s">
        <v>6</v>
      </c>
      <c r="D700" s="11" t="s">
        <v>29</v>
      </c>
      <c r="E700" s="11" t="s">
        <v>5</v>
      </c>
      <c r="F700">
        <f>'Table 1'!T44</f>
        <v>11.9</v>
      </c>
      <c r="G700">
        <v>11.9</v>
      </c>
    </row>
    <row r="701" spans="1:7" ht="15.75">
      <c r="A701">
        <v>700</v>
      </c>
      <c r="B701" t="str">
        <f t="shared" si="27"/>
        <v>CLSC de Rivière-des-Prairies#L'Horizon</v>
      </c>
      <c r="C701" s="13" t="s">
        <v>6</v>
      </c>
      <c r="D701" s="11" t="s">
        <v>29</v>
      </c>
      <c r="E701" s="11" t="s">
        <v>53</v>
      </c>
      <c r="F701">
        <f>'Table 1'!T45</f>
        <v>10.3</v>
      </c>
      <c r="G701">
        <v>10.3</v>
      </c>
    </row>
    <row r="702" spans="1:7" ht="15.75">
      <c r="A702">
        <v>701</v>
      </c>
      <c r="B702" t="str">
        <f t="shared" si="27"/>
        <v>CLSC de Rivière-des-Prairies#Centre de crise Émile-Nelligan</v>
      </c>
      <c r="C702" s="13" t="s">
        <v>6</v>
      </c>
      <c r="D702" s="11" t="s">
        <v>29</v>
      </c>
      <c r="E702" s="11" t="s">
        <v>54</v>
      </c>
      <c r="F702">
        <f>'Table 1'!T46</f>
        <v>9.6999999999999993</v>
      </c>
      <c r="G702">
        <v>9.6999999999999993</v>
      </c>
    </row>
    <row r="703" spans="1:7" ht="15.75">
      <c r="A703">
        <v>702</v>
      </c>
      <c r="B703" t="str">
        <f t="shared" si="27"/>
        <v>CLSC de Rivière-des-Prairies#Coordination des ressources</v>
      </c>
      <c r="C703" s="13" t="s">
        <v>6</v>
      </c>
      <c r="D703" s="11" t="s">
        <v>29</v>
      </c>
      <c r="E703" s="11" t="s">
        <v>55</v>
      </c>
      <c r="F703">
        <f>'Table 1'!T47</f>
        <v>12.9</v>
      </c>
      <c r="G703">
        <v>12.9</v>
      </c>
    </row>
    <row r="704" spans="1:7" ht="15.75">
      <c r="A704">
        <v>703</v>
      </c>
      <c r="B704" t="str">
        <f t="shared" ref="B704" si="29">D704&amp;C704&amp;E704</f>
        <v>CLSC de Rivière-des-Prairies#Installation Anjou</v>
      </c>
      <c r="C704" s="13" t="s">
        <v>6</v>
      </c>
      <c r="D704" s="11" t="s">
        <v>29</v>
      </c>
      <c r="E704" s="11" t="s">
        <v>4</v>
      </c>
      <c r="F704">
        <f>'Table 1'!T48</f>
        <v>8.1</v>
      </c>
      <c r="G704">
        <v>8.1</v>
      </c>
    </row>
    <row r="705" spans="1:7" ht="15.75">
      <c r="A705">
        <v>704</v>
      </c>
      <c r="B705" t="str">
        <f t="shared" si="27"/>
        <v>CHSLD Jean-Hubert-Biermans#CHSLD Pierre-Joseph-Triest</v>
      </c>
      <c r="C705" s="13" t="s">
        <v>6</v>
      </c>
      <c r="D705" s="11" t="s">
        <v>30</v>
      </c>
      <c r="E705" s="11" t="s">
        <v>31</v>
      </c>
      <c r="F705">
        <f>'Table 1'!U22</f>
        <v>0.85</v>
      </c>
      <c r="G705">
        <v>0.85</v>
      </c>
    </row>
    <row r="706" spans="1:7" ht="15.75">
      <c r="A706">
        <v>705</v>
      </c>
      <c r="B706" t="str">
        <f t="shared" si="27"/>
        <v>CHSLD Jean-Hubert-Biermans#CHSLD de Saint-Michel (Centre administratif)</v>
      </c>
      <c r="C706" s="13" t="s">
        <v>6</v>
      </c>
      <c r="D706" s="11" t="s">
        <v>30</v>
      </c>
      <c r="E706" s="11" t="s">
        <v>32</v>
      </c>
      <c r="F706">
        <f>'Table 1'!U23</f>
        <v>9.1999999999999993</v>
      </c>
      <c r="G706">
        <v>9.1999999999999993</v>
      </c>
    </row>
    <row r="707" spans="1:7" ht="15.75">
      <c r="A707">
        <v>706</v>
      </c>
      <c r="B707" t="str">
        <f t="shared" si="27"/>
        <v>CHSLD Jean-Hubert-Biermans#CHSLD Joseph-François-Perrault</v>
      </c>
      <c r="C707" s="13" t="s">
        <v>6</v>
      </c>
      <c r="D707" s="11" t="s">
        <v>30</v>
      </c>
      <c r="E707" s="11" t="s">
        <v>33</v>
      </c>
      <c r="F707">
        <f>'Table 1'!U24</f>
        <v>9.1</v>
      </c>
      <c r="G707">
        <v>9.1</v>
      </c>
    </row>
    <row r="708" spans="1:7" ht="15.75">
      <c r="A708">
        <v>707</v>
      </c>
      <c r="B708" t="str">
        <f t="shared" si="27"/>
        <v>CHSLD Jean-Hubert-Biermans#CHSLD Polonais Marie-Curie-Sklodowska</v>
      </c>
      <c r="C708" s="13" t="s">
        <v>6</v>
      </c>
      <c r="D708" s="11" t="s">
        <v>30</v>
      </c>
      <c r="E708" s="11" t="s">
        <v>34</v>
      </c>
      <c r="F708">
        <f>'Table 1'!U25</f>
        <v>4.8</v>
      </c>
      <c r="G708">
        <v>4.8</v>
      </c>
    </row>
    <row r="709" spans="1:7" ht="15.75">
      <c r="A709">
        <v>708</v>
      </c>
      <c r="B709" t="str">
        <f t="shared" si="27"/>
        <v>CHSLD Jean-Hubert-Biermans#Hôpital Maisonneuve-Rosemont</v>
      </c>
      <c r="C709" s="13" t="s">
        <v>6</v>
      </c>
      <c r="D709" s="11" t="s">
        <v>30</v>
      </c>
      <c r="E709" s="11" t="s">
        <v>35</v>
      </c>
      <c r="F709">
        <f>'Table 1'!U26</f>
        <v>4.2</v>
      </c>
      <c r="G709">
        <v>4.2</v>
      </c>
    </row>
    <row r="710" spans="1:7" ht="15.75">
      <c r="A710">
        <v>709</v>
      </c>
      <c r="B710" t="str">
        <f t="shared" si="27"/>
        <v>CHSLD Jean-Hubert-Biermans#Pavillon Rosemont de Maisonneuve-Rosemont</v>
      </c>
      <c r="C710" s="13" t="s">
        <v>6</v>
      </c>
      <c r="D710" s="11" t="s">
        <v>30</v>
      </c>
      <c r="E710" s="11" t="s">
        <v>36</v>
      </c>
      <c r="F710">
        <f>'Table 1'!U27</f>
        <v>4.0999999999999996</v>
      </c>
      <c r="G710">
        <v>4.0999999999999996</v>
      </c>
    </row>
    <row r="711" spans="1:7" ht="15.75">
      <c r="A711">
        <v>710</v>
      </c>
      <c r="B711" t="str">
        <f t="shared" si="27"/>
        <v>CHSLD Jean-Hubert-Biermans#Pavillon Rachel-Tourigny</v>
      </c>
      <c r="C711" s="13" t="s">
        <v>6</v>
      </c>
      <c r="D711" s="11" t="s">
        <v>30</v>
      </c>
      <c r="E711" s="11" t="s">
        <v>37</v>
      </c>
      <c r="F711">
        <f>'Table 1'!U28</f>
        <v>3.8</v>
      </c>
      <c r="G711">
        <v>3.8</v>
      </c>
    </row>
    <row r="712" spans="1:7" ht="15.75">
      <c r="A712">
        <v>711</v>
      </c>
      <c r="B712" t="str">
        <f t="shared" si="27"/>
        <v>CHSLD Jean-Hubert-Biermans#Hôpital Santa-Cabrini</v>
      </c>
      <c r="C712" s="13" t="s">
        <v>6</v>
      </c>
      <c r="D712" s="11" t="s">
        <v>30</v>
      </c>
      <c r="E712" s="11" t="s">
        <v>38</v>
      </c>
      <c r="F712">
        <f>'Table 1'!U29</f>
        <v>4.5</v>
      </c>
      <c r="G712">
        <v>4.5</v>
      </c>
    </row>
    <row r="713" spans="1:7" ht="15.75">
      <c r="A713">
        <v>712</v>
      </c>
      <c r="B713" t="str">
        <f t="shared" si="27"/>
        <v>CHSLD Jean-Hubert-Biermans#Institut universitaire en santé mentale de Montréal</v>
      </c>
      <c r="C713" s="13" t="s">
        <v>6</v>
      </c>
      <c r="D713" s="11" t="s">
        <v>30</v>
      </c>
      <c r="E713" s="11" t="s">
        <v>39</v>
      </c>
      <c r="F713">
        <f>'Table 1'!U30</f>
        <v>1.8</v>
      </c>
      <c r="G713">
        <v>1.8</v>
      </c>
    </row>
    <row r="714" spans="1:7" ht="15.75">
      <c r="A714">
        <v>713</v>
      </c>
      <c r="B714" t="str">
        <f t="shared" si="27"/>
        <v>CHSLD Jean-Hubert-Biermans#Centre de recherche Fernand-Séguin</v>
      </c>
      <c r="C714" s="13" t="s">
        <v>6</v>
      </c>
      <c r="D714" s="11" t="s">
        <v>30</v>
      </c>
      <c r="E714" s="11" t="s">
        <v>40</v>
      </c>
      <c r="F714">
        <f>'Table 1'!U31</f>
        <v>2.8</v>
      </c>
      <c r="G714">
        <v>2.8</v>
      </c>
    </row>
    <row r="715" spans="1:7" ht="15.75">
      <c r="A715">
        <v>714</v>
      </c>
      <c r="B715" t="str">
        <f t="shared" si="27"/>
        <v>CHSLD Jean-Hubert-Biermans#La Relance</v>
      </c>
      <c r="C715" s="13" t="s">
        <v>6</v>
      </c>
      <c r="D715" s="11" t="s">
        <v>30</v>
      </c>
      <c r="E715" s="11" t="s">
        <v>41</v>
      </c>
      <c r="F715">
        <f>'Table 1'!U32</f>
        <v>6.5</v>
      </c>
      <c r="G715">
        <v>6.5</v>
      </c>
    </row>
    <row r="716" spans="1:7" ht="15.75">
      <c r="A716">
        <v>715</v>
      </c>
      <c r="B716" t="str">
        <f t="shared" si="27"/>
        <v>CHSLD Jean-Hubert-Biermans#Ste-Claire</v>
      </c>
      <c r="C716" s="13" t="s">
        <v>6</v>
      </c>
      <c r="D716" s="11" t="s">
        <v>30</v>
      </c>
      <c r="E716" s="11" t="s">
        <v>42</v>
      </c>
      <c r="F716">
        <f>'Table 1'!U33</f>
        <v>3.2</v>
      </c>
      <c r="G716">
        <v>3.2</v>
      </c>
    </row>
    <row r="717" spans="1:7" ht="15.75">
      <c r="A717">
        <v>716</v>
      </c>
      <c r="B717" t="str">
        <f t="shared" si="27"/>
        <v>CHSLD Jean-Hubert-Biermans#Du Marché</v>
      </c>
      <c r="C717" s="13" t="s">
        <v>6</v>
      </c>
      <c r="D717" s="11" t="s">
        <v>30</v>
      </c>
      <c r="E717" s="11" t="s">
        <v>43</v>
      </c>
      <c r="F717">
        <f>'Table 1'!U34</f>
        <v>5.5</v>
      </c>
      <c r="G717">
        <v>5.5</v>
      </c>
    </row>
    <row r="718" spans="1:7" ht="15.75">
      <c r="A718">
        <v>717</v>
      </c>
      <c r="B718" t="str">
        <f t="shared" si="27"/>
        <v>CHSLD Jean-Hubert-Biermans#Le Ponceau</v>
      </c>
      <c r="C718" s="13" t="s">
        <v>6</v>
      </c>
      <c r="D718" s="11" t="s">
        <v>30</v>
      </c>
      <c r="E718" s="11" t="s">
        <v>44</v>
      </c>
      <c r="F718">
        <f>'Table 1'!U35</f>
        <v>3.7</v>
      </c>
      <c r="G718">
        <v>3.7</v>
      </c>
    </row>
    <row r="719" spans="1:7" ht="15.75">
      <c r="A719">
        <v>718</v>
      </c>
      <c r="B719" t="str">
        <f t="shared" si="27"/>
        <v>CHSLD Jean-Hubert-Biermans#Valdombre</v>
      </c>
      <c r="C719" s="13" t="s">
        <v>6</v>
      </c>
      <c r="D719" s="11" t="s">
        <v>30</v>
      </c>
      <c r="E719" s="11" t="s">
        <v>45</v>
      </c>
      <c r="F719">
        <f>'Table 1'!U36</f>
        <v>7.7</v>
      </c>
      <c r="G719">
        <v>7.7</v>
      </c>
    </row>
    <row r="720" spans="1:7" ht="15.75">
      <c r="A720">
        <v>719</v>
      </c>
      <c r="B720" t="str">
        <f t="shared" si="27"/>
        <v>CHSLD Jean-Hubert-Biermans#La Petite-Patrie</v>
      </c>
      <c r="C720" s="13" t="s">
        <v>6</v>
      </c>
      <c r="D720" s="11" t="s">
        <v>30</v>
      </c>
      <c r="E720" s="11" t="s">
        <v>46</v>
      </c>
      <c r="F720">
        <f>'Table 1'!U37</f>
        <v>8.4</v>
      </c>
      <c r="G720">
        <v>8.4</v>
      </c>
    </row>
    <row r="721" spans="1:7" ht="15.75">
      <c r="A721">
        <v>720</v>
      </c>
      <c r="B721" t="str">
        <f t="shared" si="27"/>
        <v>CHSLD Jean-Hubert-Biermans#Paul-Pau</v>
      </c>
      <c r="C721" s="13" t="s">
        <v>6</v>
      </c>
      <c r="D721" s="11" t="s">
        <v>30</v>
      </c>
      <c r="E721" s="11" t="s">
        <v>47</v>
      </c>
      <c r="F721">
        <f>'Table 1'!U38</f>
        <v>2.7</v>
      </c>
      <c r="G721">
        <v>2.7</v>
      </c>
    </row>
    <row r="722" spans="1:7" ht="15.75">
      <c r="A722">
        <v>721</v>
      </c>
      <c r="B722" t="str">
        <f t="shared" si="27"/>
        <v>CHSLD Jean-Hubert-Biermans#5927 Viau</v>
      </c>
      <c r="C722" s="13" t="s">
        <v>6</v>
      </c>
      <c r="D722" s="11" t="s">
        <v>30</v>
      </c>
      <c r="E722" s="11" t="s">
        <v>48</v>
      </c>
      <c r="F722">
        <f>'Table 1'!U39</f>
        <v>5.2</v>
      </c>
      <c r="G722">
        <v>5.2</v>
      </c>
    </row>
    <row r="723" spans="1:7" ht="15.75">
      <c r="A723">
        <v>722</v>
      </c>
      <c r="B723" t="str">
        <f t="shared" si="27"/>
        <v>CHSLD Jean-Hubert-Biermans#Poupart</v>
      </c>
      <c r="C723" s="13" t="s">
        <v>6</v>
      </c>
      <c r="D723" s="11" t="s">
        <v>30</v>
      </c>
      <c r="E723" s="11" t="s">
        <v>49</v>
      </c>
      <c r="F723">
        <f>'Table 1'!U40</f>
        <v>8.6999999999999993</v>
      </c>
      <c r="G723">
        <v>8.6999999999999993</v>
      </c>
    </row>
    <row r="724" spans="1:7" ht="15.75">
      <c r="A724">
        <v>723</v>
      </c>
      <c r="B724" t="str">
        <f t="shared" si="27"/>
        <v>CHSLD Jean-Hubert-Biermans#5915 Viau</v>
      </c>
      <c r="C724" s="13" t="s">
        <v>6</v>
      </c>
      <c r="D724" s="11" t="s">
        <v>30</v>
      </c>
      <c r="E724" s="11" t="s">
        <v>50</v>
      </c>
      <c r="F724">
        <f>'Table 1'!U41</f>
        <v>5.2</v>
      </c>
      <c r="G724">
        <v>5.2</v>
      </c>
    </row>
    <row r="725" spans="1:7" ht="15.75">
      <c r="A725">
        <v>724</v>
      </c>
      <c r="B725" t="str">
        <f t="shared" si="27"/>
        <v>CHSLD Jean-Hubert-Biermans#La Tourterelle</v>
      </c>
      <c r="C725" s="13" t="s">
        <v>6</v>
      </c>
      <c r="D725" s="11" t="s">
        <v>30</v>
      </c>
      <c r="E725" s="11" t="s">
        <v>51</v>
      </c>
      <c r="F725">
        <f>'Table 1'!U42</f>
        <v>5.4</v>
      </c>
      <c r="G725">
        <v>5.4</v>
      </c>
    </row>
    <row r="726" spans="1:7" ht="15.75">
      <c r="A726">
        <v>725</v>
      </c>
      <c r="B726" t="str">
        <f t="shared" ref="B726:B792" si="30">D726&amp;C726&amp;E726</f>
        <v>CHSLD Jean-Hubert-Biermans#Charlemagne</v>
      </c>
      <c r="C726" s="13" t="s">
        <v>6</v>
      </c>
      <c r="D726" s="11" t="s">
        <v>30</v>
      </c>
      <c r="E726" s="11" t="s">
        <v>52</v>
      </c>
      <c r="F726">
        <f>'Table 1'!U43</f>
        <v>5.8</v>
      </c>
      <c r="G726">
        <v>5.8</v>
      </c>
    </row>
    <row r="727" spans="1:7" ht="15.75">
      <c r="A727">
        <v>726</v>
      </c>
      <c r="B727" t="str">
        <f t="shared" si="30"/>
        <v>CHSLD Jean-Hubert-Biermans#Maison l'Échelon</v>
      </c>
      <c r="C727" s="13" t="s">
        <v>6</v>
      </c>
      <c r="D727" s="11" t="s">
        <v>30</v>
      </c>
      <c r="E727" s="11" t="s">
        <v>5</v>
      </c>
      <c r="F727">
        <f>'Table 1'!U44</f>
        <v>2</v>
      </c>
      <c r="G727">
        <v>2</v>
      </c>
    </row>
    <row r="728" spans="1:7" ht="15.75">
      <c r="A728">
        <v>727</v>
      </c>
      <c r="B728" t="str">
        <f t="shared" si="30"/>
        <v>CHSLD Jean-Hubert-Biermans#L'Horizon</v>
      </c>
      <c r="C728" s="13" t="s">
        <v>6</v>
      </c>
      <c r="D728" s="11" t="s">
        <v>30</v>
      </c>
      <c r="E728" s="11" t="s">
        <v>53</v>
      </c>
      <c r="F728">
        <f>'Table 1'!U45</f>
        <v>1.9</v>
      </c>
      <c r="G728">
        <v>1.9</v>
      </c>
    </row>
    <row r="729" spans="1:7" ht="15.75">
      <c r="A729">
        <v>728</v>
      </c>
      <c r="B729" t="str">
        <f t="shared" si="30"/>
        <v>CHSLD Jean-Hubert-Biermans#Centre de crise Émile-Nelligan</v>
      </c>
      <c r="C729" s="13" t="s">
        <v>6</v>
      </c>
      <c r="D729" s="11" t="s">
        <v>30</v>
      </c>
      <c r="E729" s="11" t="s">
        <v>54</v>
      </c>
      <c r="F729">
        <f>'Table 1'!U46</f>
        <v>1.4</v>
      </c>
      <c r="G729">
        <v>1.4</v>
      </c>
    </row>
    <row r="730" spans="1:7" ht="15.75">
      <c r="A730">
        <v>729</v>
      </c>
      <c r="B730" t="str">
        <f t="shared" si="30"/>
        <v>CHSLD Jean-Hubert-Biermans#Coordination des ressources</v>
      </c>
      <c r="C730" s="13" t="s">
        <v>6</v>
      </c>
      <c r="D730" s="11" t="s">
        <v>30</v>
      </c>
      <c r="E730" s="11" t="s">
        <v>55</v>
      </c>
      <c r="F730">
        <f>'Table 1'!U47</f>
        <v>8.6</v>
      </c>
      <c r="G730">
        <v>8.6</v>
      </c>
    </row>
    <row r="731" spans="1:7" ht="15.75">
      <c r="A731">
        <v>730</v>
      </c>
      <c r="B731" t="str">
        <f t="shared" ref="B731" si="31">D731&amp;C731&amp;E731</f>
        <v>CHSLD Jean-Hubert-Biermans#Installation Anjou</v>
      </c>
      <c r="C731" s="13" t="s">
        <v>6</v>
      </c>
      <c r="D731" s="11" t="s">
        <v>30</v>
      </c>
      <c r="E731" s="11" t="s">
        <v>4</v>
      </c>
      <c r="F731">
        <f>'Table 1'!U48</f>
        <v>2.6</v>
      </c>
      <c r="G731">
        <v>2.6</v>
      </c>
    </row>
    <row r="732" spans="1:7" ht="15.75">
      <c r="A732">
        <v>731</v>
      </c>
      <c r="B732" t="str">
        <f t="shared" si="30"/>
        <v>CHSLD Pierre-Joseph-Triest#CHSLD de Saint-Michel (Centre administratif)</v>
      </c>
      <c r="C732" s="13" t="s">
        <v>6</v>
      </c>
      <c r="D732" s="11" t="s">
        <v>31</v>
      </c>
      <c r="E732" s="11" t="s">
        <v>32</v>
      </c>
      <c r="F732">
        <f>'Table 1'!V23</f>
        <v>10</v>
      </c>
      <c r="G732">
        <v>10</v>
      </c>
    </row>
    <row r="733" spans="1:7" ht="15.75">
      <c r="A733">
        <v>732</v>
      </c>
      <c r="B733" t="str">
        <f t="shared" si="30"/>
        <v>CHSLD Pierre-Joseph-Triest#CHSLD Joseph-François-Perrault</v>
      </c>
      <c r="C733" s="13" t="s">
        <v>6</v>
      </c>
      <c r="D733" s="11" t="s">
        <v>31</v>
      </c>
      <c r="E733" s="11" t="s">
        <v>33</v>
      </c>
      <c r="F733">
        <f>'Table 1'!V24</f>
        <v>9.9</v>
      </c>
      <c r="G733">
        <v>9.9</v>
      </c>
    </row>
    <row r="734" spans="1:7" ht="15.75">
      <c r="A734">
        <v>733</v>
      </c>
      <c r="B734" t="str">
        <f t="shared" si="30"/>
        <v>CHSLD Pierre-Joseph-Triest#CHSLD Polonais Marie-Curie-Sklodowska</v>
      </c>
      <c r="C734" s="13" t="s">
        <v>6</v>
      </c>
      <c r="D734" s="11" t="s">
        <v>31</v>
      </c>
      <c r="E734" s="11" t="s">
        <v>34</v>
      </c>
      <c r="F734">
        <f>'Table 1'!V25</f>
        <v>5.7</v>
      </c>
      <c r="G734">
        <v>5.7</v>
      </c>
    </row>
    <row r="735" spans="1:7" ht="15.75">
      <c r="A735">
        <v>734</v>
      </c>
      <c r="B735" t="str">
        <f t="shared" si="30"/>
        <v>CHSLD Pierre-Joseph-Triest#Hôpital Maisonneuve-Rosemont</v>
      </c>
      <c r="C735" s="13" t="s">
        <v>6</v>
      </c>
      <c r="D735" s="11" t="s">
        <v>31</v>
      </c>
      <c r="E735" s="11" t="s">
        <v>35</v>
      </c>
      <c r="F735">
        <f>'Table 1'!V26</f>
        <v>5</v>
      </c>
      <c r="G735">
        <v>5</v>
      </c>
    </row>
    <row r="736" spans="1:7" ht="15.75">
      <c r="A736">
        <v>735</v>
      </c>
      <c r="B736" t="str">
        <f t="shared" si="30"/>
        <v>CHSLD Pierre-Joseph-Triest#Pavillon Rosemont de Maisonneuve-Rosemont</v>
      </c>
      <c r="C736" s="13" t="s">
        <v>6</v>
      </c>
      <c r="D736" s="11" t="s">
        <v>31</v>
      </c>
      <c r="E736" s="11" t="s">
        <v>36</v>
      </c>
      <c r="F736">
        <f>'Table 1'!V27</f>
        <v>4.8</v>
      </c>
      <c r="G736">
        <v>4.8</v>
      </c>
    </row>
    <row r="737" spans="1:7" ht="15.75">
      <c r="A737">
        <v>736</v>
      </c>
      <c r="B737" t="str">
        <f t="shared" si="30"/>
        <v>CHSLD Pierre-Joseph-Triest#Pavillon Rachel-Tourigny</v>
      </c>
      <c r="C737" s="13" t="s">
        <v>6</v>
      </c>
      <c r="D737" s="11" t="s">
        <v>31</v>
      </c>
      <c r="E737" s="11" t="s">
        <v>37</v>
      </c>
      <c r="F737">
        <f>'Table 1'!V28</f>
        <v>4.5999999999999996</v>
      </c>
      <c r="G737">
        <v>4.5999999999999996</v>
      </c>
    </row>
    <row r="738" spans="1:7" ht="15.75">
      <c r="A738">
        <v>737</v>
      </c>
      <c r="B738" t="str">
        <f t="shared" si="30"/>
        <v>CHSLD Pierre-Joseph-Triest#Hôpital Santa-Cabrini</v>
      </c>
      <c r="C738" s="13" t="s">
        <v>6</v>
      </c>
      <c r="D738" s="11" t="s">
        <v>31</v>
      </c>
      <c r="E738" s="11" t="s">
        <v>38</v>
      </c>
      <c r="F738">
        <f>'Table 1'!V29</f>
        <v>5.3</v>
      </c>
      <c r="G738">
        <v>5.3</v>
      </c>
    </row>
    <row r="739" spans="1:7" ht="15.75">
      <c r="A739">
        <v>738</v>
      </c>
      <c r="B739" t="str">
        <f t="shared" si="30"/>
        <v>CHSLD Pierre-Joseph-Triest#Institut universitaire en santé mentale de Montréal</v>
      </c>
      <c r="C739" s="13" t="s">
        <v>6</v>
      </c>
      <c r="D739" s="11" t="s">
        <v>31</v>
      </c>
      <c r="E739" s="11" t="s">
        <v>39</v>
      </c>
      <c r="F739">
        <f>'Table 1'!V30</f>
        <v>2.6</v>
      </c>
      <c r="G739">
        <v>2.6</v>
      </c>
    </row>
    <row r="740" spans="1:7" ht="15.75">
      <c r="A740">
        <v>739</v>
      </c>
      <c r="B740" t="str">
        <f t="shared" si="30"/>
        <v>CHSLD Pierre-Joseph-Triest#Centre de recherche Fernand-Séguin</v>
      </c>
      <c r="C740" s="13" t="s">
        <v>6</v>
      </c>
      <c r="D740" s="11" t="s">
        <v>31</v>
      </c>
      <c r="E740" s="11" t="s">
        <v>40</v>
      </c>
      <c r="F740">
        <f>'Table 1'!V31</f>
        <v>3.6</v>
      </c>
      <c r="G740">
        <v>3.6</v>
      </c>
    </row>
    <row r="741" spans="1:7" ht="15.75">
      <c r="A741">
        <v>740</v>
      </c>
      <c r="B741" t="str">
        <f t="shared" si="30"/>
        <v>CHSLD Pierre-Joseph-Triest#La Relance</v>
      </c>
      <c r="C741" s="13" t="s">
        <v>6</v>
      </c>
      <c r="D741" s="11" t="s">
        <v>31</v>
      </c>
      <c r="E741" s="11" t="s">
        <v>41</v>
      </c>
      <c r="F741">
        <f>'Table 1'!V32</f>
        <v>6.2</v>
      </c>
      <c r="G741">
        <v>6.2</v>
      </c>
    </row>
    <row r="742" spans="1:7" ht="15.75">
      <c r="A742">
        <v>741</v>
      </c>
      <c r="B742" t="str">
        <f t="shared" si="30"/>
        <v>CHSLD Pierre-Joseph-Triest#Ste-Claire</v>
      </c>
      <c r="C742" s="13" t="s">
        <v>6</v>
      </c>
      <c r="D742" s="11" t="s">
        <v>31</v>
      </c>
      <c r="E742" s="11" t="s">
        <v>42</v>
      </c>
      <c r="F742">
        <f>'Table 1'!V33</f>
        <v>2.9</v>
      </c>
      <c r="G742">
        <v>2.9</v>
      </c>
    </row>
    <row r="743" spans="1:7" ht="15.75">
      <c r="A743">
        <v>742</v>
      </c>
      <c r="B743" t="str">
        <f t="shared" si="30"/>
        <v>CHSLD Pierre-Joseph-Triest#Du Marché</v>
      </c>
      <c r="C743" s="13" t="s">
        <v>6</v>
      </c>
      <c r="D743" s="11" t="s">
        <v>31</v>
      </c>
      <c r="E743" s="11" t="s">
        <v>43</v>
      </c>
      <c r="F743">
        <f>'Table 1'!V34</f>
        <v>6.3</v>
      </c>
      <c r="G743">
        <v>6.3</v>
      </c>
    </row>
    <row r="744" spans="1:7" ht="15.75">
      <c r="A744">
        <v>743</v>
      </c>
      <c r="B744" t="str">
        <f t="shared" si="30"/>
        <v>CHSLD Pierre-Joseph-Triest#Le Ponceau</v>
      </c>
      <c r="C744" s="13" t="s">
        <v>6</v>
      </c>
      <c r="D744" s="11" t="s">
        <v>31</v>
      </c>
      <c r="E744" s="11" t="s">
        <v>44</v>
      </c>
      <c r="F744">
        <f>'Table 1'!V35</f>
        <v>4.5</v>
      </c>
      <c r="G744">
        <v>4.5</v>
      </c>
    </row>
    <row r="745" spans="1:7" ht="15.75">
      <c r="A745">
        <v>744</v>
      </c>
      <c r="B745" t="str">
        <f t="shared" si="30"/>
        <v>CHSLD Pierre-Joseph-Triest#Valdombre</v>
      </c>
      <c r="C745" s="13" t="s">
        <v>6</v>
      </c>
      <c r="D745" s="11" t="s">
        <v>31</v>
      </c>
      <c r="E745" s="11" t="s">
        <v>45</v>
      </c>
      <c r="F745">
        <f>'Table 1'!V36</f>
        <v>8.4</v>
      </c>
      <c r="G745">
        <v>8.4</v>
      </c>
    </row>
    <row r="746" spans="1:7" ht="15.75">
      <c r="A746">
        <v>745</v>
      </c>
      <c r="B746" t="str">
        <f t="shared" si="30"/>
        <v>CHSLD Pierre-Joseph-Triest#La Petite-Patrie</v>
      </c>
      <c r="C746" s="13" t="s">
        <v>6</v>
      </c>
      <c r="D746" s="11" t="s">
        <v>31</v>
      </c>
      <c r="E746" s="11" t="s">
        <v>46</v>
      </c>
      <c r="F746">
        <f>'Table 1'!V37</f>
        <v>9.1999999999999993</v>
      </c>
      <c r="G746">
        <v>9.1999999999999993</v>
      </c>
    </row>
    <row r="747" spans="1:7" ht="15.75">
      <c r="A747">
        <v>746</v>
      </c>
      <c r="B747" t="str">
        <f t="shared" si="30"/>
        <v>CHSLD Pierre-Joseph-Triest#Paul-Pau</v>
      </c>
      <c r="C747" s="13" t="s">
        <v>6</v>
      </c>
      <c r="D747" s="11" t="s">
        <v>31</v>
      </c>
      <c r="E747" s="11" t="s">
        <v>47</v>
      </c>
      <c r="F747">
        <f>'Table 1'!V38</f>
        <v>2.4</v>
      </c>
      <c r="G747">
        <v>2.4</v>
      </c>
    </row>
    <row r="748" spans="1:7" ht="15.75">
      <c r="A748">
        <v>747</v>
      </c>
      <c r="B748" t="str">
        <f t="shared" si="30"/>
        <v>CHSLD Pierre-Joseph-Triest#5927 Viau</v>
      </c>
      <c r="C748" s="13" t="s">
        <v>6</v>
      </c>
      <c r="D748" s="11" t="s">
        <v>31</v>
      </c>
      <c r="E748" s="11" t="s">
        <v>48</v>
      </c>
      <c r="F748">
        <f>'Table 1'!V39</f>
        <v>5.9</v>
      </c>
      <c r="G748">
        <v>5.9</v>
      </c>
    </row>
    <row r="749" spans="1:7" ht="15.75">
      <c r="A749">
        <v>748</v>
      </c>
      <c r="B749" t="str">
        <f t="shared" si="30"/>
        <v>CHSLD Pierre-Joseph-Triest#Poupart</v>
      </c>
      <c r="C749" s="13" t="s">
        <v>6</v>
      </c>
      <c r="D749" s="11" t="s">
        <v>31</v>
      </c>
      <c r="E749" s="11" t="s">
        <v>49</v>
      </c>
      <c r="F749">
        <f>'Table 1'!V40</f>
        <v>10.3</v>
      </c>
      <c r="G749">
        <v>10.3</v>
      </c>
    </row>
    <row r="750" spans="1:7" ht="15.75">
      <c r="A750">
        <v>749</v>
      </c>
      <c r="B750" t="str">
        <f t="shared" si="30"/>
        <v>CHSLD Pierre-Joseph-Triest#5915 Viau</v>
      </c>
      <c r="C750" s="13" t="s">
        <v>6</v>
      </c>
      <c r="D750" s="11" t="s">
        <v>31</v>
      </c>
      <c r="E750" s="11" t="s">
        <v>50</v>
      </c>
      <c r="F750">
        <f>'Table 1'!V41</f>
        <v>5.9</v>
      </c>
      <c r="G750">
        <v>5.9</v>
      </c>
    </row>
    <row r="751" spans="1:7" ht="15.75">
      <c r="A751">
        <v>750</v>
      </c>
      <c r="B751" t="str">
        <f t="shared" si="30"/>
        <v>CHSLD Pierre-Joseph-Triest#La Tourterelle</v>
      </c>
      <c r="C751" s="13" t="s">
        <v>6</v>
      </c>
      <c r="D751" s="11" t="s">
        <v>31</v>
      </c>
      <c r="E751" s="11" t="s">
        <v>51</v>
      </c>
      <c r="F751">
        <f>'Table 1'!V42</f>
        <v>6.2</v>
      </c>
      <c r="G751">
        <v>6.2</v>
      </c>
    </row>
    <row r="752" spans="1:7" ht="15.75">
      <c r="A752">
        <v>751</v>
      </c>
      <c r="B752" t="str">
        <f t="shared" si="30"/>
        <v>CHSLD Pierre-Joseph-Triest#Charlemagne</v>
      </c>
      <c r="C752" s="13" t="s">
        <v>6</v>
      </c>
      <c r="D752" s="11" t="s">
        <v>31</v>
      </c>
      <c r="E752" s="11" t="s">
        <v>52</v>
      </c>
      <c r="F752">
        <f>'Table 1'!V43</f>
        <v>6.6</v>
      </c>
      <c r="G752">
        <v>6.6</v>
      </c>
    </row>
    <row r="753" spans="1:7" ht="15.75">
      <c r="A753">
        <v>752</v>
      </c>
      <c r="B753" t="str">
        <f t="shared" si="30"/>
        <v>CHSLD Pierre-Joseph-Triest#Maison l'Échelon</v>
      </c>
      <c r="C753" s="13" t="s">
        <v>6</v>
      </c>
      <c r="D753" s="11" t="s">
        <v>31</v>
      </c>
      <c r="E753" s="11" t="s">
        <v>5</v>
      </c>
      <c r="F753">
        <f>'Table 1'!V44</f>
        <v>1.7</v>
      </c>
      <c r="G753">
        <v>1.7</v>
      </c>
    </row>
    <row r="754" spans="1:7" ht="15.75">
      <c r="A754">
        <v>753</v>
      </c>
      <c r="B754" t="str">
        <f t="shared" si="30"/>
        <v>CHSLD Pierre-Joseph-Triest#L'Horizon</v>
      </c>
      <c r="C754" s="13" t="s">
        <v>6</v>
      </c>
      <c r="D754" s="11" t="s">
        <v>31</v>
      </c>
      <c r="E754" s="11" t="s">
        <v>53</v>
      </c>
      <c r="F754">
        <f>'Table 1'!V45</f>
        <v>1.6</v>
      </c>
      <c r="G754">
        <v>1.6</v>
      </c>
    </row>
    <row r="755" spans="1:7" ht="15.75">
      <c r="A755">
        <v>754</v>
      </c>
      <c r="B755" t="str">
        <f t="shared" si="30"/>
        <v>CHSLD Pierre-Joseph-Triest#Centre de crise Émile-Nelligan</v>
      </c>
      <c r="C755" s="13" t="s">
        <v>6</v>
      </c>
      <c r="D755" s="11" t="s">
        <v>31</v>
      </c>
      <c r="E755" s="11" t="s">
        <v>54</v>
      </c>
      <c r="F755">
        <f>'Table 1'!V46</f>
        <v>1.1000000000000001</v>
      </c>
      <c r="G755">
        <v>1.1000000000000001</v>
      </c>
    </row>
    <row r="756" spans="1:7" ht="15.75">
      <c r="A756">
        <v>755</v>
      </c>
      <c r="B756" t="str">
        <f t="shared" si="30"/>
        <v>CHSLD Pierre-Joseph-Triest#Coordination des ressources</v>
      </c>
      <c r="C756" s="13" t="s">
        <v>6</v>
      </c>
      <c r="D756" s="11" t="s">
        <v>31</v>
      </c>
      <c r="E756" s="11" t="s">
        <v>55</v>
      </c>
      <c r="F756">
        <f>'Table 1'!V47</f>
        <v>9.4</v>
      </c>
      <c r="G756">
        <v>9.4</v>
      </c>
    </row>
    <row r="757" spans="1:7" ht="15.75">
      <c r="A757">
        <v>756</v>
      </c>
      <c r="B757" t="str">
        <f t="shared" ref="B757" si="32">D757&amp;C757&amp;E757</f>
        <v>CHSLD Pierre-Joseph-Triest#Installation Anjou</v>
      </c>
      <c r="C757" s="13" t="s">
        <v>6</v>
      </c>
      <c r="D757" s="11" t="s">
        <v>31</v>
      </c>
      <c r="E757" s="11" t="s">
        <v>4</v>
      </c>
      <c r="F757">
        <f>'Table 1'!V48</f>
        <v>2.8</v>
      </c>
      <c r="G757">
        <v>2.8</v>
      </c>
    </row>
    <row r="758" spans="1:7" ht="15.75">
      <c r="A758">
        <v>757</v>
      </c>
      <c r="B758" t="str">
        <f t="shared" si="30"/>
        <v>CHSLD de Saint-Michel (Centre administratif)#CHSLD Joseph-François-Perrault</v>
      </c>
      <c r="C758" s="13" t="s">
        <v>6</v>
      </c>
      <c r="D758" s="11" t="s">
        <v>32</v>
      </c>
      <c r="E758" s="11" t="s">
        <v>33</v>
      </c>
      <c r="F758">
        <f>'Table 1'!W24</f>
        <v>1</v>
      </c>
      <c r="G758">
        <v>1</v>
      </c>
    </row>
    <row r="759" spans="1:7" ht="15.75">
      <c r="A759">
        <v>758</v>
      </c>
      <c r="B759" t="str">
        <f t="shared" si="30"/>
        <v>CHSLD de Saint-Michel (Centre administratif)#CHSLD Polonais Marie-Curie-Sklodowska</v>
      </c>
      <c r="C759" s="13" t="s">
        <v>6</v>
      </c>
      <c r="D759" s="11" t="s">
        <v>32</v>
      </c>
      <c r="E759" s="11" t="s">
        <v>34</v>
      </c>
      <c r="F759">
        <f>'Table 1'!W25</f>
        <v>4.7</v>
      </c>
      <c r="G759">
        <v>4.7</v>
      </c>
    </row>
    <row r="760" spans="1:7" ht="15.75">
      <c r="A760">
        <v>759</v>
      </c>
      <c r="B760" t="str">
        <f t="shared" si="30"/>
        <v>CHSLD de Saint-Michel (Centre administratif)#Hôpital Maisonneuve-Rosemont</v>
      </c>
      <c r="C760" s="13" t="s">
        <v>6</v>
      </c>
      <c r="D760" s="11" t="s">
        <v>32</v>
      </c>
      <c r="E760" s="11" t="s">
        <v>35</v>
      </c>
      <c r="F760">
        <f>'Table 1'!W26</f>
        <v>5.6</v>
      </c>
      <c r="G760">
        <v>5.6</v>
      </c>
    </row>
    <row r="761" spans="1:7" ht="15.75">
      <c r="A761">
        <v>760</v>
      </c>
      <c r="B761" t="str">
        <f t="shared" si="30"/>
        <v>CHSLD de Saint-Michel (Centre administratif)#Pavillon Rosemont de Maisonneuve-Rosemont</v>
      </c>
      <c r="C761" s="13" t="s">
        <v>6</v>
      </c>
      <c r="D761" s="11" t="s">
        <v>32</v>
      </c>
      <c r="E761" s="11" t="s">
        <v>36</v>
      </c>
      <c r="F761">
        <f>'Table 1'!W27</f>
        <v>5.8</v>
      </c>
      <c r="G761">
        <v>5.8</v>
      </c>
    </row>
    <row r="762" spans="1:7" ht="15.75">
      <c r="A762">
        <v>761</v>
      </c>
      <c r="B762" t="str">
        <f t="shared" si="30"/>
        <v>CHSLD de Saint-Michel (Centre administratif)#Pavillon Rachel-Tourigny</v>
      </c>
      <c r="C762" s="13" t="s">
        <v>6</v>
      </c>
      <c r="D762" s="11" t="s">
        <v>32</v>
      </c>
      <c r="E762" s="11" t="s">
        <v>37</v>
      </c>
      <c r="F762">
        <f>'Table 1'!W28</f>
        <v>5.8</v>
      </c>
      <c r="G762">
        <v>5.8</v>
      </c>
    </row>
    <row r="763" spans="1:7" ht="15.75">
      <c r="A763">
        <v>762</v>
      </c>
      <c r="B763" t="str">
        <f t="shared" si="30"/>
        <v>CHSLD de Saint-Michel (Centre administratif)#Hôpital Santa-Cabrini</v>
      </c>
      <c r="C763" s="13" t="s">
        <v>6</v>
      </c>
      <c r="D763" s="11" t="s">
        <v>32</v>
      </c>
      <c r="E763" s="11" t="s">
        <v>38</v>
      </c>
      <c r="F763">
        <f>'Table 1'!W29</f>
        <v>4.5</v>
      </c>
      <c r="G763">
        <v>4.5</v>
      </c>
    </row>
    <row r="764" spans="1:7" ht="15.75">
      <c r="A764">
        <v>763</v>
      </c>
      <c r="B764" t="str">
        <f t="shared" si="30"/>
        <v>CHSLD de Saint-Michel (Centre administratif)#Institut universitaire en santé mentale de Montréal</v>
      </c>
      <c r="C764" s="13" t="s">
        <v>6</v>
      </c>
      <c r="D764" s="11" t="s">
        <v>32</v>
      </c>
      <c r="E764" s="11" t="s">
        <v>39</v>
      </c>
      <c r="F764">
        <f>'Table 1'!W30</f>
        <v>10.1</v>
      </c>
      <c r="G764">
        <v>10.1</v>
      </c>
    </row>
    <row r="765" spans="1:7" ht="15.75">
      <c r="A765">
        <v>764</v>
      </c>
      <c r="B765" t="str">
        <f t="shared" si="30"/>
        <v>CHSLD de Saint-Michel (Centre administratif)#Centre de recherche Fernand-Séguin</v>
      </c>
      <c r="C765" s="13" t="s">
        <v>6</v>
      </c>
      <c r="D765" s="11" t="s">
        <v>32</v>
      </c>
      <c r="E765" s="11" t="s">
        <v>40</v>
      </c>
      <c r="F765">
        <f>'Table 1'!W31</f>
        <v>9.8000000000000007</v>
      </c>
      <c r="G765">
        <v>9.8000000000000007</v>
      </c>
    </row>
    <row r="766" spans="1:7" ht="15.75">
      <c r="A766">
        <v>765</v>
      </c>
      <c r="B766" t="str">
        <f t="shared" si="30"/>
        <v>CHSLD de Saint-Michel (Centre administratif)#La Relance</v>
      </c>
      <c r="C766" s="13" t="s">
        <v>6</v>
      </c>
      <c r="D766" s="11" t="s">
        <v>32</v>
      </c>
      <c r="E766" s="11" t="s">
        <v>41</v>
      </c>
      <c r="F766">
        <f>'Table 1'!W32</f>
        <v>14.9</v>
      </c>
      <c r="G766">
        <v>14.9</v>
      </c>
    </row>
    <row r="767" spans="1:7" ht="15.75">
      <c r="A767">
        <v>766</v>
      </c>
      <c r="B767" t="str">
        <f t="shared" si="30"/>
        <v>CHSLD de Saint-Michel (Centre administratif)#Ste-Claire</v>
      </c>
      <c r="C767" s="13" t="s">
        <v>6</v>
      </c>
      <c r="D767" s="11" t="s">
        <v>32</v>
      </c>
      <c r="E767" s="11" t="s">
        <v>42</v>
      </c>
      <c r="F767">
        <f>'Table 1'!W33</f>
        <v>13.8</v>
      </c>
      <c r="G767">
        <v>13.8</v>
      </c>
    </row>
    <row r="768" spans="1:7" ht="15.75">
      <c r="A768">
        <v>767</v>
      </c>
      <c r="B768" t="str">
        <f t="shared" si="30"/>
        <v>CHSLD de Saint-Michel (Centre administratif)#Du Marché</v>
      </c>
      <c r="C768" s="13" t="s">
        <v>6</v>
      </c>
      <c r="D768" s="11" t="s">
        <v>32</v>
      </c>
      <c r="E768" s="11" t="s">
        <v>43</v>
      </c>
      <c r="F768">
        <f>'Table 1'!W34</f>
        <v>7.5</v>
      </c>
      <c r="G768">
        <v>7.5</v>
      </c>
    </row>
    <row r="769" spans="1:7" ht="15.75">
      <c r="A769">
        <v>768</v>
      </c>
      <c r="B769" t="str">
        <f t="shared" si="30"/>
        <v>CHSLD de Saint-Michel (Centre administratif)#Le Ponceau</v>
      </c>
      <c r="C769" s="13" t="s">
        <v>6</v>
      </c>
      <c r="D769" s="11" t="s">
        <v>32</v>
      </c>
      <c r="E769" s="11" t="s">
        <v>44</v>
      </c>
      <c r="F769">
        <f>'Table 1'!W35</f>
        <v>6</v>
      </c>
      <c r="G769">
        <v>6</v>
      </c>
    </row>
    <row r="770" spans="1:7" ht="15.75">
      <c r="A770">
        <v>769</v>
      </c>
      <c r="B770" t="str">
        <f t="shared" si="30"/>
        <v>CHSLD de Saint-Michel (Centre administratif)#Valdombre</v>
      </c>
      <c r="C770" s="13" t="s">
        <v>6</v>
      </c>
      <c r="D770" s="11" t="s">
        <v>32</v>
      </c>
      <c r="E770" s="11" t="s">
        <v>45</v>
      </c>
      <c r="F770">
        <f>'Table 1'!W36</f>
        <v>4.7</v>
      </c>
      <c r="G770">
        <v>4.7</v>
      </c>
    </row>
    <row r="771" spans="1:7" ht="15.75">
      <c r="A771">
        <v>770</v>
      </c>
      <c r="B771" t="str">
        <f t="shared" si="30"/>
        <v>CHSLD de Saint-Michel (Centre administratif)#La Petite-Patrie</v>
      </c>
      <c r="C771" s="13" t="s">
        <v>6</v>
      </c>
      <c r="D771" s="11" t="s">
        <v>32</v>
      </c>
      <c r="E771" s="11" t="s">
        <v>46</v>
      </c>
      <c r="F771">
        <f>'Table 1'!W37</f>
        <v>3.3</v>
      </c>
      <c r="G771">
        <v>3.3</v>
      </c>
    </row>
    <row r="772" spans="1:7" ht="15.75">
      <c r="A772">
        <v>771</v>
      </c>
      <c r="B772" t="str">
        <f t="shared" si="30"/>
        <v>CHSLD de Saint-Michel (Centre administratif)#Paul-Pau</v>
      </c>
      <c r="C772" s="13" t="s">
        <v>6</v>
      </c>
      <c r="D772" s="11" t="s">
        <v>32</v>
      </c>
      <c r="E772" s="11" t="s">
        <v>47</v>
      </c>
      <c r="F772">
        <f>'Table 1'!W38</f>
        <v>12.1</v>
      </c>
      <c r="G772">
        <v>12.1</v>
      </c>
    </row>
    <row r="773" spans="1:7" ht="15.75">
      <c r="A773">
        <v>772</v>
      </c>
      <c r="B773" t="str">
        <f t="shared" si="30"/>
        <v>CHSLD de Saint-Michel (Centre administratif)#5927 Viau</v>
      </c>
      <c r="C773" s="13" t="s">
        <v>6</v>
      </c>
      <c r="D773" s="11" t="s">
        <v>32</v>
      </c>
      <c r="E773" s="11" t="s">
        <v>48</v>
      </c>
      <c r="F773">
        <f>'Table 1'!W39</f>
        <v>4.9000000000000004</v>
      </c>
      <c r="G773">
        <v>4.9000000000000004</v>
      </c>
    </row>
    <row r="774" spans="1:7" ht="15.75">
      <c r="A774">
        <v>773</v>
      </c>
      <c r="B774" t="str">
        <f t="shared" si="30"/>
        <v>CHSLD de Saint-Michel (Centre administratif)#Poupart</v>
      </c>
      <c r="C774" s="13" t="s">
        <v>6</v>
      </c>
      <c r="D774" s="11" t="s">
        <v>32</v>
      </c>
      <c r="E774" s="11" t="s">
        <v>49</v>
      </c>
      <c r="F774">
        <f>'Table 1'!W40</f>
        <v>6.9</v>
      </c>
      <c r="G774">
        <v>6.9</v>
      </c>
    </row>
    <row r="775" spans="1:7" ht="15.75">
      <c r="A775">
        <v>774</v>
      </c>
      <c r="B775" t="str">
        <f t="shared" si="30"/>
        <v>CHSLD de Saint-Michel (Centre administratif)#5915 Viau</v>
      </c>
      <c r="C775" s="13" t="s">
        <v>6</v>
      </c>
      <c r="D775" s="11" t="s">
        <v>32</v>
      </c>
      <c r="E775" s="11" t="s">
        <v>50</v>
      </c>
      <c r="F775">
        <f>'Table 1'!W41</f>
        <v>4.9000000000000004</v>
      </c>
      <c r="G775">
        <v>4.9000000000000004</v>
      </c>
    </row>
    <row r="776" spans="1:7" ht="15.75">
      <c r="A776">
        <v>775</v>
      </c>
      <c r="B776" t="str">
        <f t="shared" si="30"/>
        <v>CHSLD de Saint-Michel (Centre administratif)#La Tourterelle</v>
      </c>
      <c r="C776" s="13" t="s">
        <v>6</v>
      </c>
      <c r="D776" s="11" t="s">
        <v>32</v>
      </c>
      <c r="E776" s="11" t="s">
        <v>51</v>
      </c>
      <c r="F776">
        <f>'Table 1'!W42</f>
        <v>6</v>
      </c>
      <c r="G776">
        <v>6</v>
      </c>
    </row>
    <row r="777" spans="1:7" ht="15.75">
      <c r="A777">
        <v>776</v>
      </c>
      <c r="B777" t="str">
        <f t="shared" si="30"/>
        <v>CHSLD de Saint-Michel (Centre administratif)#Charlemagne</v>
      </c>
      <c r="C777" s="13" t="s">
        <v>6</v>
      </c>
      <c r="D777" s="11" t="s">
        <v>32</v>
      </c>
      <c r="E777" s="11" t="s">
        <v>52</v>
      </c>
      <c r="F777">
        <f>'Table 1'!W43</f>
        <v>6</v>
      </c>
      <c r="G777">
        <v>6</v>
      </c>
    </row>
    <row r="778" spans="1:7" ht="15.75">
      <c r="A778">
        <v>777</v>
      </c>
      <c r="B778" t="str">
        <f t="shared" si="30"/>
        <v>CHSLD de Saint-Michel (Centre administratif)#Maison l'Échelon</v>
      </c>
      <c r="C778" s="13" t="s">
        <v>6</v>
      </c>
      <c r="D778" s="11" t="s">
        <v>32</v>
      </c>
      <c r="E778" s="11" t="s">
        <v>5</v>
      </c>
      <c r="F778">
        <f>'Table 1'!W44</f>
        <v>11</v>
      </c>
      <c r="G778">
        <v>11</v>
      </c>
    </row>
    <row r="779" spans="1:7" ht="15.75">
      <c r="A779">
        <v>778</v>
      </c>
      <c r="B779" t="str">
        <f t="shared" si="30"/>
        <v>CHSLD de Saint-Michel (Centre administratif)#L'Horizon</v>
      </c>
      <c r="C779" s="13" t="s">
        <v>6</v>
      </c>
      <c r="D779" s="11" t="s">
        <v>32</v>
      </c>
      <c r="E779" s="11" t="s">
        <v>53</v>
      </c>
      <c r="F779">
        <f>'Table 1'!W45</f>
        <v>11.2</v>
      </c>
      <c r="G779">
        <v>11.2</v>
      </c>
    </row>
    <row r="780" spans="1:7" ht="15.75">
      <c r="A780">
        <v>779</v>
      </c>
      <c r="B780" t="str">
        <f t="shared" si="30"/>
        <v>CHSLD de Saint-Michel (Centre administratif)#Centre de crise Émile-Nelligan</v>
      </c>
      <c r="C780" s="13" t="s">
        <v>6</v>
      </c>
      <c r="D780" s="11" t="s">
        <v>32</v>
      </c>
      <c r="E780" s="11" t="s">
        <v>54</v>
      </c>
      <c r="F780">
        <f>'Table 1'!W46</f>
        <v>10.7</v>
      </c>
      <c r="G780">
        <v>10.7</v>
      </c>
    </row>
    <row r="781" spans="1:7" ht="15.75">
      <c r="A781">
        <v>780</v>
      </c>
      <c r="B781" t="str">
        <f t="shared" si="30"/>
        <v>CHSLD de Saint-Michel (Centre administratif)#Coordination des ressources</v>
      </c>
      <c r="C781" s="13" t="s">
        <v>6</v>
      </c>
      <c r="D781" s="11" t="s">
        <v>32</v>
      </c>
      <c r="E781" s="11" t="s">
        <v>55</v>
      </c>
      <c r="F781">
        <f>'Table 1'!W47</f>
        <v>0.55000000000000004</v>
      </c>
      <c r="G781">
        <v>0.55000000000000004</v>
      </c>
    </row>
    <row r="782" spans="1:7" ht="15.75">
      <c r="A782">
        <v>781</v>
      </c>
      <c r="B782" t="str">
        <f t="shared" ref="B782" si="33">D782&amp;C782&amp;E782</f>
        <v>CHSLD de Saint-Michel (Centre administratif)#Installation Anjou</v>
      </c>
      <c r="C782" s="13" t="s">
        <v>6</v>
      </c>
      <c r="D782" s="11" t="s">
        <v>32</v>
      </c>
      <c r="E782" s="11" t="s">
        <v>4</v>
      </c>
      <c r="F782">
        <f>'Table 1'!W48</f>
        <v>8.5</v>
      </c>
      <c r="G782">
        <v>8.5</v>
      </c>
    </row>
    <row r="783" spans="1:7" ht="15.75">
      <c r="A783">
        <v>782</v>
      </c>
      <c r="B783" t="str">
        <f t="shared" si="30"/>
        <v>CHSLD Joseph-François-Perrault#CHSLD Polonais Marie-Curie-Sklodowska</v>
      </c>
      <c r="C783" s="13" t="s">
        <v>6</v>
      </c>
      <c r="D783" s="11" t="s">
        <v>33</v>
      </c>
      <c r="E783" s="11" t="s">
        <v>34</v>
      </c>
      <c r="F783">
        <f>'Table 1'!X25</f>
        <v>3.8</v>
      </c>
      <c r="G783">
        <v>3.8</v>
      </c>
    </row>
    <row r="784" spans="1:7" ht="15.75">
      <c r="A784">
        <v>783</v>
      </c>
      <c r="B784" t="str">
        <f t="shared" si="30"/>
        <v>CHSLD Joseph-François-Perrault#Hôpital Maisonneuve-Rosemont</v>
      </c>
      <c r="C784" s="13" t="s">
        <v>6</v>
      </c>
      <c r="D784" s="11" t="s">
        <v>33</v>
      </c>
      <c r="E784" s="11" t="s">
        <v>35</v>
      </c>
      <c r="F784">
        <f>'Table 1'!X26</f>
        <v>1.6</v>
      </c>
      <c r="G784">
        <v>1.6</v>
      </c>
    </row>
    <row r="785" spans="1:7" ht="15.75">
      <c r="A785">
        <v>784</v>
      </c>
      <c r="B785" t="str">
        <f t="shared" si="30"/>
        <v>CHSLD Joseph-François-Perrault#Pavillon Rosemont de Maisonneuve-Rosemont</v>
      </c>
      <c r="C785" s="13" t="s">
        <v>6</v>
      </c>
      <c r="D785" s="11" t="s">
        <v>33</v>
      </c>
      <c r="E785" s="11" t="s">
        <v>36</v>
      </c>
      <c r="F785">
        <f>'Table 1'!X27</f>
        <v>1.7</v>
      </c>
      <c r="G785">
        <v>1.7</v>
      </c>
    </row>
    <row r="786" spans="1:7" ht="15.75">
      <c r="A786">
        <v>785</v>
      </c>
      <c r="B786" t="str">
        <f t="shared" si="30"/>
        <v>CHSLD Joseph-François-Perrault#Pavillon Rachel-Tourigny</v>
      </c>
      <c r="C786" s="13" t="s">
        <v>6</v>
      </c>
      <c r="D786" s="11" t="s">
        <v>33</v>
      </c>
      <c r="E786" s="11" t="s">
        <v>37</v>
      </c>
      <c r="F786">
        <f>'Table 1'!X28</f>
        <v>1.9</v>
      </c>
      <c r="G786">
        <v>1.9</v>
      </c>
    </row>
    <row r="787" spans="1:7" ht="15.75">
      <c r="A787">
        <v>786</v>
      </c>
      <c r="B787" t="str">
        <f t="shared" si="30"/>
        <v>CHSLD Joseph-François-Perrault#Hôpital Santa-Cabrini</v>
      </c>
      <c r="C787" s="13" t="s">
        <v>6</v>
      </c>
      <c r="D787" s="11" t="s">
        <v>33</v>
      </c>
      <c r="E787" s="11" t="s">
        <v>38</v>
      </c>
      <c r="F787">
        <f>'Table 1'!X29</f>
        <v>0.16</v>
      </c>
      <c r="G787">
        <v>0.16</v>
      </c>
    </row>
    <row r="788" spans="1:7" ht="15.75">
      <c r="A788">
        <v>787</v>
      </c>
      <c r="B788" t="str">
        <f t="shared" si="30"/>
        <v>CHSLD Joseph-François-Perrault#Institut universitaire en santé mentale de Montréal</v>
      </c>
      <c r="C788" s="13" t="s">
        <v>6</v>
      </c>
      <c r="D788" s="11" t="s">
        <v>33</v>
      </c>
      <c r="E788" s="11" t="s">
        <v>39</v>
      </c>
      <c r="F788">
        <f>'Table 1'!X30</f>
        <v>5.5</v>
      </c>
      <c r="G788">
        <v>5.5</v>
      </c>
    </row>
    <row r="789" spans="1:7" ht="15.75">
      <c r="A789">
        <v>788</v>
      </c>
      <c r="B789" t="str">
        <f t="shared" si="30"/>
        <v>CHSLD Joseph-François-Perrault#Centre de recherche Fernand-Séguin</v>
      </c>
      <c r="C789" s="13" t="s">
        <v>6</v>
      </c>
      <c r="D789" s="11" t="s">
        <v>33</v>
      </c>
      <c r="E789" s="11" t="s">
        <v>40</v>
      </c>
      <c r="F789">
        <f>'Table 1'!X31</f>
        <v>5.0999999999999996</v>
      </c>
      <c r="G789">
        <v>5.0999999999999996</v>
      </c>
    </row>
    <row r="790" spans="1:7" ht="15.75">
      <c r="A790">
        <v>789</v>
      </c>
      <c r="B790" t="str">
        <f t="shared" si="30"/>
        <v>CHSLD Joseph-François-Perrault#La Relance</v>
      </c>
      <c r="C790" s="13" t="s">
        <v>6</v>
      </c>
      <c r="D790" s="11" t="s">
        <v>33</v>
      </c>
      <c r="E790" s="11" t="s">
        <v>41</v>
      </c>
      <c r="F790">
        <f>'Table 1'!X32</f>
        <v>13.5</v>
      </c>
      <c r="G790">
        <v>13.5</v>
      </c>
    </row>
    <row r="791" spans="1:7" ht="15.75">
      <c r="A791">
        <v>790</v>
      </c>
      <c r="B791" t="str">
        <f t="shared" si="30"/>
        <v>CHSLD Joseph-François-Perrault#Ste-Claire</v>
      </c>
      <c r="C791" s="13" t="s">
        <v>6</v>
      </c>
      <c r="D791" s="11" t="s">
        <v>33</v>
      </c>
      <c r="E791" s="11" t="s">
        <v>42</v>
      </c>
      <c r="F791">
        <f>'Table 1'!X33</f>
        <v>8.8000000000000007</v>
      </c>
      <c r="G791">
        <v>8.8000000000000007</v>
      </c>
    </row>
    <row r="792" spans="1:7" ht="15.75">
      <c r="A792">
        <v>791</v>
      </c>
      <c r="B792" t="str">
        <f t="shared" si="30"/>
        <v>CHSLD Joseph-François-Perrault#Du Marché</v>
      </c>
      <c r="C792" s="13" t="s">
        <v>6</v>
      </c>
      <c r="D792" s="11" t="s">
        <v>33</v>
      </c>
      <c r="E792" s="11" t="s">
        <v>43</v>
      </c>
      <c r="F792">
        <f>'Table 1'!X34</f>
        <v>4.7</v>
      </c>
      <c r="G792">
        <v>4.7</v>
      </c>
    </row>
    <row r="793" spans="1:7" ht="15.75">
      <c r="A793">
        <v>792</v>
      </c>
      <c r="B793" t="str">
        <f t="shared" ref="B793:B859" si="34">D793&amp;C793&amp;E793</f>
        <v>CHSLD Joseph-François-Perrault#Le Ponceau</v>
      </c>
      <c r="C793" s="13" t="s">
        <v>6</v>
      </c>
      <c r="D793" s="11" t="s">
        <v>33</v>
      </c>
      <c r="E793" s="11" t="s">
        <v>44</v>
      </c>
      <c r="F793">
        <f>'Table 1'!X35</f>
        <v>1.6</v>
      </c>
      <c r="G793">
        <v>1.6</v>
      </c>
    </row>
    <row r="794" spans="1:7" ht="15.75">
      <c r="A794">
        <v>793</v>
      </c>
      <c r="B794" t="str">
        <f t="shared" si="34"/>
        <v>CHSLD Joseph-François-Perrault#Valdombre</v>
      </c>
      <c r="C794" s="13" t="s">
        <v>6</v>
      </c>
      <c r="D794" s="11" t="s">
        <v>33</v>
      </c>
      <c r="E794" s="11" t="s">
        <v>45</v>
      </c>
      <c r="F794">
        <f>'Table 1'!X36</f>
        <v>3.9</v>
      </c>
      <c r="G794">
        <v>3.9</v>
      </c>
    </row>
    <row r="795" spans="1:7" ht="15.75">
      <c r="A795">
        <v>794</v>
      </c>
      <c r="B795" t="str">
        <f t="shared" si="34"/>
        <v>CHSLD Joseph-François-Perrault#La Petite-Patrie</v>
      </c>
      <c r="C795" s="13" t="s">
        <v>6</v>
      </c>
      <c r="D795" s="11" t="s">
        <v>33</v>
      </c>
      <c r="E795" s="11" t="s">
        <v>46</v>
      </c>
      <c r="F795">
        <f>'Table 1'!X37</f>
        <v>5.0999999999999996</v>
      </c>
      <c r="G795">
        <v>5.0999999999999996</v>
      </c>
    </row>
    <row r="796" spans="1:7" ht="15.75">
      <c r="A796">
        <v>795</v>
      </c>
      <c r="B796" t="str">
        <f t="shared" si="34"/>
        <v>CHSLD Joseph-François-Perrault#Paul-Pau</v>
      </c>
      <c r="C796" s="13" t="s">
        <v>6</v>
      </c>
      <c r="D796" s="11" t="s">
        <v>33</v>
      </c>
      <c r="E796" s="11" t="s">
        <v>47</v>
      </c>
      <c r="F796">
        <f>'Table 1'!X38</f>
        <v>8.1999999999999993</v>
      </c>
      <c r="G796">
        <v>8.1999999999999993</v>
      </c>
    </row>
    <row r="797" spans="1:7" ht="15.75">
      <c r="A797">
        <v>796</v>
      </c>
      <c r="B797" t="str">
        <f t="shared" si="34"/>
        <v>CHSLD Joseph-François-Perrault#5927 Viau</v>
      </c>
      <c r="C797" s="13" t="s">
        <v>6</v>
      </c>
      <c r="D797" s="11" t="s">
        <v>33</v>
      </c>
      <c r="E797" s="11" t="s">
        <v>48</v>
      </c>
      <c r="F797">
        <f>'Table 1'!X39</f>
        <v>2</v>
      </c>
      <c r="G797">
        <v>2</v>
      </c>
    </row>
    <row r="798" spans="1:7" ht="15.75">
      <c r="A798">
        <v>797</v>
      </c>
      <c r="B798" t="str">
        <f t="shared" si="34"/>
        <v>CHSLD Joseph-François-Perrault#Poupart</v>
      </c>
      <c r="C798" s="13" t="s">
        <v>6</v>
      </c>
      <c r="D798" s="11" t="s">
        <v>33</v>
      </c>
      <c r="E798" s="11" t="s">
        <v>49</v>
      </c>
      <c r="F798">
        <f>'Table 1'!X40</f>
        <v>7.9</v>
      </c>
      <c r="G798">
        <v>7.9</v>
      </c>
    </row>
    <row r="799" spans="1:7" ht="15.75">
      <c r="A799">
        <v>798</v>
      </c>
      <c r="B799" t="str">
        <f t="shared" si="34"/>
        <v>CHSLD Joseph-François-Perrault#5915 Viau</v>
      </c>
      <c r="C799" s="13" t="s">
        <v>6</v>
      </c>
      <c r="D799" s="11" t="s">
        <v>33</v>
      </c>
      <c r="E799" s="11" t="s">
        <v>50</v>
      </c>
      <c r="F799">
        <f>'Table 1'!X41</f>
        <v>2</v>
      </c>
      <c r="G799">
        <v>2</v>
      </c>
    </row>
    <row r="800" spans="1:7" ht="15.75">
      <c r="A800">
        <v>799</v>
      </c>
      <c r="B800" t="str">
        <f t="shared" si="34"/>
        <v>CHSLD Joseph-François-Perrault#La Tourterelle</v>
      </c>
      <c r="C800" s="13" t="s">
        <v>6</v>
      </c>
      <c r="D800" s="11" t="s">
        <v>33</v>
      </c>
      <c r="E800" s="11" t="s">
        <v>51</v>
      </c>
      <c r="F800">
        <f>'Table 1'!X42</f>
        <v>4.5999999999999996</v>
      </c>
      <c r="G800">
        <v>4.5999999999999996</v>
      </c>
    </row>
    <row r="801" spans="1:7" ht="15.75">
      <c r="A801">
        <v>800</v>
      </c>
      <c r="B801" t="str">
        <f t="shared" si="34"/>
        <v>CHSLD Joseph-François-Perrault#Charlemagne</v>
      </c>
      <c r="C801" s="13" t="s">
        <v>6</v>
      </c>
      <c r="D801" s="11" t="s">
        <v>33</v>
      </c>
      <c r="E801" s="11" t="s">
        <v>52</v>
      </c>
      <c r="F801">
        <f>'Table 1'!X43</f>
        <v>5</v>
      </c>
      <c r="G801">
        <v>5</v>
      </c>
    </row>
    <row r="802" spans="1:7" ht="15.75">
      <c r="A802">
        <v>801</v>
      </c>
      <c r="B802" t="str">
        <f t="shared" si="34"/>
        <v>CHSLD Joseph-François-Perrault#Maison l'Échelon</v>
      </c>
      <c r="C802" s="13" t="s">
        <v>6</v>
      </c>
      <c r="D802" s="11" t="s">
        <v>33</v>
      </c>
      <c r="E802" s="11" t="s">
        <v>5</v>
      </c>
      <c r="F802">
        <f>'Table 1'!X44</f>
        <v>7</v>
      </c>
      <c r="G802">
        <v>7</v>
      </c>
    </row>
    <row r="803" spans="1:7" ht="15.75">
      <c r="A803">
        <v>802</v>
      </c>
      <c r="B803" t="str">
        <f t="shared" si="34"/>
        <v>CHSLD Joseph-François-Perrault#L'Horizon</v>
      </c>
      <c r="C803" s="13" t="s">
        <v>6</v>
      </c>
      <c r="D803" s="11" t="s">
        <v>33</v>
      </c>
      <c r="E803" s="11" t="s">
        <v>53</v>
      </c>
      <c r="F803">
        <f>'Table 1'!X45</f>
        <v>8.1</v>
      </c>
      <c r="G803">
        <v>8.1</v>
      </c>
    </row>
    <row r="804" spans="1:7" ht="15.75">
      <c r="A804">
        <v>803</v>
      </c>
      <c r="B804" t="str">
        <f t="shared" si="34"/>
        <v>CHSLD Joseph-François-Perrault#Centre de crise Émile-Nelligan</v>
      </c>
      <c r="C804" s="13" t="s">
        <v>6</v>
      </c>
      <c r="D804" s="11" t="s">
        <v>33</v>
      </c>
      <c r="E804" s="11" t="s">
        <v>54</v>
      </c>
      <c r="F804">
        <f>'Table 1'!X46</f>
        <v>6.5</v>
      </c>
      <c r="G804">
        <v>6.5</v>
      </c>
    </row>
    <row r="805" spans="1:7" ht="15.75">
      <c r="A805">
        <v>804</v>
      </c>
      <c r="B805" t="str">
        <f t="shared" si="34"/>
        <v>CHSLD Joseph-François-Perrault#Coordination des ressources</v>
      </c>
      <c r="C805" s="13" t="s">
        <v>6</v>
      </c>
      <c r="D805" s="11" t="s">
        <v>33</v>
      </c>
      <c r="E805" s="11" t="s">
        <v>55</v>
      </c>
      <c r="F805">
        <f>'Table 1'!X47</f>
        <v>4</v>
      </c>
      <c r="G805">
        <v>4</v>
      </c>
    </row>
    <row r="806" spans="1:7" ht="15.75">
      <c r="A806">
        <v>805</v>
      </c>
      <c r="B806" t="str">
        <f t="shared" ref="B806" si="35">D806&amp;C806&amp;E806</f>
        <v>CHSLD Joseph-François-Perrault#Installation Anjou</v>
      </c>
      <c r="C806" s="13" t="s">
        <v>6</v>
      </c>
      <c r="D806" s="11" t="s">
        <v>33</v>
      </c>
      <c r="E806" s="11" t="s">
        <v>4</v>
      </c>
      <c r="F806">
        <f>'Table 1'!X48</f>
        <v>8.6999999999999993</v>
      </c>
      <c r="G806">
        <v>8.6999999999999993</v>
      </c>
    </row>
    <row r="807" spans="1:7" ht="15.75">
      <c r="A807">
        <v>806</v>
      </c>
      <c r="B807" t="str">
        <f t="shared" si="34"/>
        <v>CHSLD Polonais Marie-Curie-Sklodowska#Hôpital Maisonneuve-Rosemont</v>
      </c>
      <c r="C807" s="13" t="s">
        <v>6</v>
      </c>
      <c r="D807" s="11" t="s">
        <v>34</v>
      </c>
      <c r="E807" s="11" t="s">
        <v>35</v>
      </c>
      <c r="F807">
        <f>'Table 1'!Y26</f>
        <v>1.6</v>
      </c>
      <c r="G807">
        <v>1.6</v>
      </c>
    </row>
    <row r="808" spans="1:7" ht="15.75">
      <c r="A808">
        <v>807</v>
      </c>
      <c r="B808" t="str">
        <f t="shared" si="34"/>
        <v>CHSLD Polonais Marie-Curie-Sklodowska#Pavillon Rosemont de Maisonneuve-Rosemont</v>
      </c>
      <c r="C808" s="13" t="s">
        <v>6</v>
      </c>
      <c r="D808" s="11" t="s">
        <v>34</v>
      </c>
      <c r="E808" s="11" t="s">
        <v>36</v>
      </c>
      <c r="F808">
        <f>'Table 1'!Y27</f>
        <v>1.7</v>
      </c>
      <c r="G808">
        <v>1.7</v>
      </c>
    </row>
    <row r="809" spans="1:7" ht="15.75">
      <c r="A809">
        <v>808</v>
      </c>
      <c r="B809" t="str">
        <f t="shared" si="34"/>
        <v>CHSLD Polonais Marie-Curie-Sklodowska#Pavillon Rachel-Tourigny</v>
      </c>
      <c r="C809" s="13" t="s">
        <v>6</v>
      </c>
      <c r="D809" s="11" t="s">
        <v>34</v>
      </c>
      <c r="E809" s="11" t="s">
        <v>37</v>
      </c>
      <c r="F809">
        <f>'Table 1'!Y28</f>
        <v>1.9</v>
      </c>
      <c r="G809">
        <v>1.9</v>
      </c>
    </row>
    <row r="810" spans="1:7" ht="15.75">
      <c r="A810">
        <v>809</v>
      </c>
      <c r="B810" t="str">
        <f t="shared" si="34"/>
        <v>CHSLD Polonais Marie-Curie-Sklodowska#Hôpital Santa-Cabrini</v>
      </c>
      <c r="C810" s="13" t="s">
        <v>6</v>
      </c>
      <c r="D810" s="11" t="s">
        <v>34</v>
      </c>
      <c r="E810" s="11" t="s">
        <v>38</v>
      </c>
      <c r="F810">
        <f>'Table 1'!Y29</f>
        <v>0.16</v>
      </c>
      <c r="G810">
        <v>0.16</v>
      </c>
    </row>
    <row r="811" spans="1:7" ht="15.75">
      <c r="A811">
        <v>810</v>
      </c>
      <c r="B811" t="str">
        <f t="shared" si="34"/>
        <v>CHSLD Polonais Marie-Curie-Sklodowska#Institut universitaire en santé mentale de Montréal</v>
      </c>
      <c r="C811" s="13" t="s">
        <v>6</v>
      </c>
      <c r="D811" s="11" t="s">
        <v>34</v>
      </c>
      <c r="E811" s="11" t="s">
        <v>39</v>
      </c>
      <c r="F811">
        <f>'Table 1'!Y30</f>
        <v>5.3</v>
      </c>
      <c r="G811">
        <v>5.3</v>
      </c>
    </row>
    <row r="812" spans="1:7" ht="15.75">
      <c r="A812">
        <v>811</v>
      </c>
      <c r="B812" t="str">
        <f t="shared" si="34"/>
        <v>CHSLD Polonais Marie-Curie-Sklodowska#Centre de recherche Fernand-Séguin</v>
      </c>
      <c r="C812" s="13" t="s">
        <v>6</v>
      </c>
      <c r="D812" s="11" t="s">
        <v>34</v>
      </c>
      <c r="E812" s="11" t="s">
        <v>40</v>
      </c>
      <c r="F812">
        <f>'Table 1'!Y31</f>
        <v>4.9000000000000004</v>
      </c>
      <c r="G812">
        <v>4.9000000000000004</v>
      </c>
    </row>
    <row r="813" spans="1:7" ht="15.75">
      <c r="A813">
        <v>812</v>
      </c>
      <c r="B813" t="str">
        <f t="shared" si="34"/>
        <v>CHSLD Polonais Marie-Curie-Sklodowska#La Relance</v>
      </c>
      <c r="C813" s="13" t="s">
        <v>6</v>
      </c>
      <c r="D813" s="11" t="s">
        <v>34</v>
      </c>
      <c r="E813" s="11" t="s">
        <v>41</v>
      </c>
      <c r="F813">
        <f>'Table 1'!Y32</f>
        <v>13.6</v>
      </c>
      <c r="G813">
        <v>13.6</v>
      </c>
    </row>
    <row r="814" spans="1:7" ht="15.75">
      <c r="A814">
        <v>813</v>
      </c>
      <c r="B814" t="str">
        <f t="shared" si="34"/>
        <v>CHSLD Polonais Marie-Curie-Sklodowska#Ste-Claire</v>
      </c>
      <c r="C814" s="13" t="s">
        <v>6</v>
      </c>
      <c r="D814" s="11" t="s">
        <v>34</v>
      </c>
      <c r="E814" s="11" t="s">
        <v>42</v>
      </c>
      <c r="F814">
        <f>'Table 1'!Y33</f>
        <v>8.4</v>
      </c>
      <c r="G814">
        <v>8.4</v>
      </c>
    </row>
    <row r="815" spans="1:7" ht="15.75">
      <c r="A815">
        <v>814</v>
      </c>
      <c r="B815" t="str">
        <f t="shared" si="34"/>
        <v>CHSLD Polonais Marie-Curie-Sklodowska#Du Marché</v>
      </c>
      <c r="C815" s="13" t="s">
        <v>6</v>
      </c>
      <c r="D815" s="11" t="s">
        <v>34</v>
      </c>
      <c r="E815" s="11" t="s">
        <v>43</v>
      </c>
      <c r="F815">
        <f>'Table 1'!Y34</f>
        <v>4.7</v>
      </c>
      <c r="G815">
        <v>4.7</v>
      </c>
    </row>
    <row r="816" spans="1:7" ht="15.75">
      <c r="A816">
        <v>815</v>
      </c>
      <c r="B816" t="str">
        <f t="shared" si="34"/>
        <v>CHSLD Polonais Marie-Curie-Sklodowska#Le Ponceau</v>
      </c>
      <c r="C816" s="13" t="s">
        <v>6</v>
      </c>
      <c r="D816" s="11" t="s">
        <v>34</v>
      </c>
      <c r="E816" s="11" t="s">
        <v>44</v>
      </c>
      <c r="F816">
        <f>'Table 1'!Y35</f>
        <v>1.6</v>
      </c>
      <c r="G816">
        <v>1.6</v>
      </c>
    </row>
    <row r="817" spans="1:7" ht="15.75">
      <c r="A817">
        <v>816</v>
      </c>
      <c r="B817" t="str">
        <f t="shared" si="34"/>
        <v>CHSLD Polonais Marie-Curie-Sklodowska#Valdombre</v>
      </c>
      <c r="C817" s="13" t="s">
        <v>6</v>
      </c>
      <c r="D817" s="11" t="s">
        <v>34</v>
      </c>
      <c r="E817" s="11" t="s">
        <v>45</v>
      </c>
      <c r="F817">
        <f>'Table 1'!Y36</f>
        <v>3.9</v>
      </c>
      <c r="G817">
        <v>3.9</v>
      </c>
    </row>
    <row r="818" spans="1:7" ht="15.75">
      <c r="A818">
        <v>817</v>
      </c>
      <c r="B818" t="str">
        <f t="shared" si="34"/>
        <v>CHSLD Polonais Marie-Curie-Sklodowska#La Petite-Patrie</v>
      </c>
      <c r="C818" s="13" t="s">
        <v>6</v>
      </c>
      <c r="D818" s="11" t="s">
        <v>34</v>
      </c>
      <c r="E818" s="11" t="s">
        <v>46</v>
      </c>
      <c r="F818">
        <f>'Table 1'!Y37</f>
        <v>5.0999999999999996</v>
      </c>
      <c r="G818">
        <v>5.0999999999999996</v>
      </c>
    </row>
    <row r="819" spans="1:7" ht="15.75">
      <c r="A819">
        <v>818</v>
      </c>
      <c r="B819" t="str">
        <f t="shared" si="34"/>
        <v>CHSLD Polonais Marie-Curie-Sklodowska#Paul-Pau</v>
      </c>
      <c r="C819" s="13" t="s">
        <v>6</v>
      </c>
      <c r="D819" s="11" t="s">
        <v>34</v>
      </c>
      <c r="E819" s="11" t="s">
        <v>47</v>
      </c>
      <c r="F819">
        <f>'Table 1'!Y38</f>
        <v>7.7</v>
      </c>
      <c r="G819">
        <v>7.7</v>
      </c>
    </row>
    <row r="820" spans="1:7" ht="15.75">
      <c r="A820">
        <v>819</v>
      </c>
      <c r="B820" t="str">
        <f t="shared" si="34"/>
        <v>CHSLD Polonais Marie-Curie-Sklodowska#5927 Viau</v>
      </c>
      <c r="C820" s="13" t="s">
        <v>6</v>
      </c>
      <c r="D820" s="11" t="s">
        <v>34</v>
      </c>
      <c r="E820" s="11" t="s">
        <v>48</v>
      </c>
      <c r="F820">
        <f>'Table 1'!Y39</f>
        <v>2</v>
      </c>
      <c r="G820">
        <v>2</v>
      </c>
    </row>
    <row r="821" spans="1:7" ht="15.75">
      <c r="A821">
        <v>820</v>
      </c>
      <c r="B821" t="str">
        <f t="shared" si="34"/>
        <v>CHSLD Polonais Marie-Curie-Sklodowska#Poupart</v>
      </c>
      <c r="C821" s="13" t="s">
        <v>6</v>
      </c>
      <c r="D821" s="11" t="s">
        <v>34</v>
      </c>
      <c r="E821" s="11" t="s">
        <v>49</v>
      </c>
      <c r="F821">
        <f>'Table 1'!Y40</f>
        <v>7.9</v>
      </c>
      <c r="G821">
        <v>7.9</v>
      </c>
    </row>
    <row r="822" spans="1:7" ht="15.75">
      <c r="A822">
        <v>821</v>
      </c>
      <c r="B822" t="str">
        <f t="shared" si="34"/>
        <v>CHSLD Polonais Marie-Curie-Sklodowska#5915 Viau</v>
      </c>
      <c r="C822" s="13" t="s">
        <v>6</v>
      </c>
      <c r="D822" s="11" t="s">
        <v>34</v>
      </c>
      <c r="E822" s="11" t="s">
        <v>50</v>
      </c>
      <c r="F822">
        <f>'Table 1'!Y41</f>
        <v>2</v>
      </c>
      <c r="G822">
        <v>2</v>
      </c>
    </row>
    <row r="823" spans="1:7" ht="15.75">
      <c r="A823">
        <v>822</v>
      </c>
      <c r="B823" t="str">
        <f t="shared" si="34"/>
        <v>CHSLD Polonais Marie-Curie-Sklodowska#La Tourterelle</v>
      </c>
      <c r="C823" s="13" t="s">
        <v>6</v>
      </c>
      <c r="D823" s="11" t="s">
        <v>34</v>
      </c>
      <c r="E823" s="11" t="s">
        <v>51</v>
      </c>
      <c r="F823">
        <f>'Table 1'!Y42</f>
        <v>4.5999999999999996</v>
      </c>
      <c r="G823">
        <v>4.5999999999999996</v>
      </c>
    </row>
    <row r="824" spans="1:7" ht="15.75">
      <c r="A824">
        <v>823</v>
      </c>
      <c r="B824" t="str">
        <f t="shared" si="34"/>
        <v>CHSLD Polonais Marie-Curie-Sklodowska#Charlemagne</v>
      </c>
      <c r="C824" s="13" t="s">
        <v>6</v>
      </c>
      <c r="D824" s="11" t="s">
        <v>34</v>
      </c>
      <c r="E824" s="11" t="s">
        <v>52</v>
      </c>
      <c r="F824">
        <f>'Table 1'!Y43</f>
        <v>5</v>
      </c>
      <c r="G824">
        <v>5</v>
      </c>
    </row>
    <row r="825" spans="1:7" ht="15.75">
      <c r="A825">
        <v>824</v>
      </c>
      <c r="B825" t="str">
        <f t="shared" si="34"/>
        <v>CHSLD Polonais Marie-Curie-Sklodowska#Maison l'Échelon</v>
      </c>
      <c r="C825" s="13" t="s">
        <v>6</v>
      </c>
      <c r="D825" s="11" t="s">
        <v>34</v>
      </c>
      <c r="E825" s="11" t="s">
        <v>5</v>
      </c>
      <c r="F825">
        <f>'Table 1'!Y44</f>
        <v>7</v>
      </c>
      <c r="G825">
        <v>7</v>
      </c>
    </row>
    <row r="826" spans="1:7" ht="15.75">
      <c r="A826">
        <v>825</v>
      </c>
      <c r="B826" t="str">
        <f t="shared" si="34"/>
        <v>CHSLD Polonais Marie-Curie-Sklodowska#L'Horizon</v>
      </c>
      <c r="C826" s="13" t="s">
        <v>6</v>
      </c>
      <c r="D826" s="11" t="s">
        <v>34</v>
      </c>
      <c r="E826" s="11" t="s">
        <v>53</v>
      </c>
      <c r="F826">
        <f>'Table 1'!Y45</f>
        <v>6.8</v>
      </c>
      <c r="G826">
        <v>6.8</v>
      </c>
    </row>
    <row r="827" spans="1:7" ht="15.75">
      <c r="A827">
        <v>826</v>
      </c>
      <c r="B827" t="str">
        <f t="shared" si="34"/>
        <v>CHSLD Polonais Marie-Curie-Sklodowska#Centre de crise Émile-Nelligan</v>
      </c>
      <c r="C827" s="13" t="s">
        <v>6</v>
      </c>
      <c r="D827" s="11" t="s">
        <v>34</v>
      </c>
      <c r="E827" s="11" t="s">
        <v>54</v>
      </c>
      <c r="F827">
        <f>'Table 1'!Y46</f>
        <v>6.2</v>
      </c>
      <c r="G827">
        <v>6.2</v>
      </c>
    </row>
    <row r="828" spans="1:7" ht="15.75">
      <c r="A828">
        <v>827</v>
      </c>
      <c r="B828" t="str">
        <f t="shared" si="34"/>
        <v>CHSLD Polonais Marie-Curie-Sklodowska#Coordination des ressources</v>
      </c>
      <c r="C828" s="13" t="s">
        <v>6</v>
      </c>
      <c r="D828" s="11" t="s">
        <v>34</v>
      </c>
      <c r="E828" s="11" t="s">
        <v>55</v>
      </c>
      <c r="F828">
        <f>'Table 1'!Y47</f>
        <v>4</v>
      </c>
      <c r="G828">
        <v>4</v>
      </c>
    </row>
    <row r="829" spans="1:7" ht="15.75">
      <c r="A829">
        <v>828</v>
      </c>
      <c r="B829" t="str">
        <f t="shared" ref="B829" si="36">D829&amp;C829&amp;E829</f>
        <v>CHSLD Polonais Marie-Curie-Sklodowska#Installation Anjou</v>
      </c>
      <c r="C829" s="13" t="s">
        <v>6</v>
      </c>
      <c r="D829" s="11" t="s">
        <v>34</v>
      </c>
      <c r="E829" s="11" t="s">
        <v>4</v>
      </c>
      <c r="F829">
        <f>'Table 1'!Y48</f>
        <v>4.4000000000000004</v>
      </c>
      <c r="G829">
        <v>4.4000000000000004</v>
      </c>
    </row>
    <row r="830" spans="1:7" ht="15.75">
      <c r="A830">
        <v>829</v>
      </c>
      <c r="B830" t="str">
        <f t="shared" si="34"/>
        <v>Hôpital Maisonneuve-Rosemont#Pavillon Rosemont de Maisonneuve-Rosemont</v>
      </c>
      <c r="C830" s="13" t="s">
        <v>6</v>
      </c>
      <c r="D830" s="11" t="s">
        <v>35</v>
      </c>
      <c r="E830" s="11" t="s">
        <v>36</v>
      </c>
      <c r="F830">
        <f>'Table 1'!Z27</f>
        <v>0.55000000000000004</v>
      </c>
      <c r="G830">
        <v>0.55000000000000004</v>
      </c>
    </row>
    <row r="831" spans="1:7" ht="15.75">
      <c r="A831">
        <v>830</v>
      </c>
      <c r="B831" t="str">
        <f t="shared" si="34"/>
        <v>Hôpital Maisonneuve-Rosemont#Pavillon Rachel-Tourigny</v>
      </c>
      <c r="C831" s="13" t="s">
        <v>6</v>
      </c>
      <c r="D831" s="11" t="s">
        <v>35</v>
      </c>
      <c r="E831" s="11" t="s">
        <v>37</v>
      </c>
      <c r="F831">
        <f>'Table 1'!Z28</f>
        <v>0.85</v>
      </c>
      <c r="G831">
        <v>0.85</v>
      </c>
    </row>
    <row r="832" spans="1:7" ht="15.75">
      <c r="A832">
        <v>831</v>
      </c>
      <c r="B832" t="str">
        <f t="shared" si="34"/>
        <v>Hôpital Maisonneuve-Rosemont#Hôpital Santa-Cabrini</v>
      </c>
      <c r="C832" s="13" t="s">
        <v>6</v>
      </c>
      <c r="D832" s="11" t="s">
        <v>35</v>
      </c>
      <c r="E832" s="11" t="s">
        <v>38</v>
      </c>
      <c r="F832">
        <f>'Table 1'!Z29</f>
        <v>1.3</v>
      </c>
      <c r="G832">
        <v>1.3</v>
      </c>
    </row>
    <row r="833" spans="1:7" ht="15.75">
      <c r="A833">
        <v>832</v>
      </c>
      <c r="B833" t="str">
        <f t="shared" si="34"/>
        <v>Hôpital Maisonneuve-Rosemont#Institut universitaire en santé mentale de Montréal</v>
      </c>
      <c r="C833" s="13" t="s">
        <v>6</v>
      </c>
      <c r="D833" s="11" t="s">
        <v>35</v>
      </c>
      <c r="E833" s="11" t="s">
        <v>39</v>
      </c>
      <c r="F833">
        <f>'Table 1'!Z30</f>
        <v>4.8</v>
      </c>
      <c r="G833">
        <v>4.8</v>
      </c>
    </row>
    <row r="834" spans="1:7" ht="15.75">
      <c r="A834">
        <v>833</v>
      </c>
      <c r="B834" t="str">
        <f t="shared" si="34"/>
        <v>Hôpital Maisonneuve-Rosemont#Centre de recherche Fernand-Séguin</v>
      </c>
      <c r="C834" s="13" t="s">
        <v>6</v>
      </c>
      <c r="D834" s="11" t="s">
        <v>35</v>
      </c>
      <c r="E834" s="11" t="s">
        <v>40</v>
      </c>
      <c r="F834">
        <f>'Table 1'!Z31</f>
        <v>4.4000000000000004</v>
      </c>
      <c r="G834">
        <v>4.4000000000000004</v>
      </c>
    </row>
    <row r="835" spans="1:7" ht="15.75">
      <c r="A835">
        <v>834</v>
      </c>
      <c r="B835" t="str">
        <f t="shared" si="34"/>
        <v>Hôpital Maisonneuve-Rosemont#La Relance</v>
      </c>
      <c r="C835" s="13" t="s">
        <v>6</v>
      </c>
      <c r="D835" s="11" t="s">
        <v>35</v>
      </c>
      <c r="E835" s="11" t="s">
        <v>41</v>
      </c>
      <c r="F835">
        <f>'Table 1'!Z32</f>
        <v>10.7</v>
      </c>
      <c r="G835">
        <v>10.7</v>
      </c>
    </row>
    <row r="836" spans="1:7" ht="15.75">
      <c r="A836">
        <v>835</v>
      </c>
      <c r="B836" t="str">
        <f t="shared" si="34"/>
        <v>Hôpital Maisonneuve-Rosemont#Ste-Claire</v>
      </c>
      <c r="C836" s="13" t="s">
        <v>6</v>
      </c>
      <c r="D836" s="11" t="s">
        <v>35</v>
      </c>
      <c r="E836" s="11" t="s">
        <v>42</v>
      </c>
      <c r="F836">
        <f>'Table 1'!Z33</f>
        <v>7.7</v>
      </c>
      <c r="G836">
        <v>7.7</v>
      </c>
    </row>
    <row r="837" spans="1:7" ht="15.75">
      <c r="A837">
        <v>836</v>
      </c>
      <c r="B837" t="str">
        <f t="shared" si="34"/>
        <v>Hôpital Maisonneuve-Rosemont#Du Marché</v>
      </c>
      <c r="C837" s="13" t="s">
        <v>6</v>
      </c>
      <c r="D837" s="11" t="s">
        <v>35</v>
      </c>
      <c r="E837" s="11" t="s">
        <v>43</v>
      </c>
      <c r="F837">
        <f>'Table 1'!Z34</f>
        <v>3.7</v>
      </c>
      <c r="G837">
        <v>3.7</v>
      </c>
    </row>
    <row r="838" spans="1:7" ht="15.75">
      <c r="A838">
        <v>837</v>
      </c>
      <c r="B838" t="str">
        <f t="shared" si="34"/>
        <v>Hôpital Maisonneuve-Rosemont#Le Ponceau</v>
      </c>
      <c r="C838" s="13" t="s">
        <v>6</v>
      </c>
      <c r="D838" s="11" t="s">
        <v>35</v>
      </c>
      <c r="E838" s="11" t="s">
        <v>44</v>
      </c>
      <c r="F838">
        <f>'Table 1'!Z35</f>
        <v>2.1</v>
      </c>
      <c r="G838">
        <v>2.1</v>
      </c>
    </row>
    <row r="839" spans="1:7" ht="15.75">
      <c r="A839">
        <v>838</v>
      </c>
      <c r="B839" t="str">
        <f t="shared" si="34"/>
        <v>Hôpital Maisonneuve-Rosemont#Valdombre</v>
      </c>
      <c r="C839" s="13" t="s">
        <v>6</v>
      </c>
      <c r="D839" s="11" t="s">
        <v>35</v>
      </c>
      <c r="E839" s="11" t="s">
        <v>45</v>
      </c>
      <c r="F839">
        <f>'Table 1'!Z36</f>
        <v>5.4</v>
      </c>
      <c r="G839">
        <v>5.4</v>
      </c>
    </row>
    <row r="840" spans="1:7" ht="15.75">
      <c r="A840">
        <v>839</v>
      </c>
      <c r="B840" t="str">
        <f t="shared" si="34"/>
        <v>Hôpital Maisonneuve-Rosemont#La Petite-Patrie</v>
      </c>
      <c r="C840" s="13" t="s">
        <v>6</v>
      </c>
      <c r="D840" s="11" t="s">
        <v>35</v>
      </c>
      <c r="E840" s="11" t="s">
        <v>46</v>
      </c>
      <c r="F840">
        <f>'Table 1'!Z37</f>
        <v>4.5999999999999996</v>
      </c>
      <c r="G840">
        <v>4.5999999999999996</v>
      </c>
    </row>
    <row r="841" spans="1:7" ht="15.75">
      <c r="A841">
        <v>840</v>
      </c>
      <c r="B841" t="str">
        <f t="shared" si="34"/>
        <v>Hôpital Maisonneuve-Rosemont#Paul-Pau</v>
      </c>
      <c r="C841" s="13" t="s">
        <v>6</v>
      </c>
      <c r="D841" s="11" t="s">
        <v>35</v>
      </c>
      <c r="E841" s="11" t="s">
        <v>47</v>
      </c>
      <c r="F841">
        <f>'Table 1'!Z38</f>
        <v>7</v>
      </c>
      <c r="G841">
        <v>7</v>
      </c>
    </row>
    <row r="842" spans="1:7" ht="15.75">
      <c r="A842">
        <v>841</v>
      </c>
      <c r="B842" t="str">
        <f t="shared" si="34"/>
        <v>Hôpital Maisonneuve-Rosemont#5927 Viau</v>
      </c>
      <c r="C842" s="13" t="s">
        <v>6</v>
      </c>
      <c r="D842" s="11" t="s">
        <v>35</v>
      </c>
      <c r="E842" s="11" t="s">
        <v>48</v>
      </c>
      <c r="F842">
        <f>'Table 1'!Z39</f>
        <v>1.3</v>
      </c>
      <c r="G842">
        <v>1.3</v>
      </c>
    </row>
    <row r="843" spans="1:7" ht="15.75">
      <c r="A843">
        <v>842</v>
      </c>
      <c r="B843" t="str">
        <f t="shared" si="34"/>
        <v>Hôpital Maisonneuve-Rosemont#Poupart</v>
      </c>
      <c r="C843" s="13" t="s">
        <v>6</v>
      </c>
      <c r="D843" s="11" t="s">
        <v>35</v>
      </c>
      <c r="E843" s="11" t="s">
        <v>49</v>
      </c>
      <c r="F843">
        <f>'Table 1'!Z40</f>
        <v>6.9</v>
      </c>
      <c r="G843">
        <v>6.9</v>
      </c>
    </row>
    <row r="844" spans="1:7" ht="15.75">
      <c r="A844">
        <v>843</v>
      </c>
      <c r="B844" t="str">
        <f t="shared" si="34"/>
        <v>Hôpital Maisonneuve-Rosemont#5915 Viau</v>
      </c>
      <c r="C844" s="13" t="s">
        <v>6</v>
      </c>
      <c r="D844" s="11" t="s">
        <v>35</v>
      </c>
      <c r="E844" s="11" t="s">
        <v>50</v>
      </c>
      <c r="F844">
        <f>'Table 1'!Z41</f>
        <v>1.3</v>
      </c>
      <c r="G844">
        <v>1.3</v>
      </c>
    </row>
    <row r="845" spans="1:7" ht="15.75">
      <c r="A845">
        <v>844</v>
      </c>
      <c r="B845" t="str">
        <f t="shared" si="34"/>
        <v>Hôpital Maisonneuve-Rosemont#La Tourterelle</v>
      </c>
      <c r="C845" s="13" t="s">
        <v>6</v>
      </c>
      <c r="D845" s="11" t="s">
        <v>35</v>
      </c>
      <c r="E845" s="11" t="s">
        <v>51</v>
      </c>
      <c r="F845">
        <f>'Table 1'!Z42</f>
        <v>3.6</v>
      </c>
      <c r="G845">
        <v>3.6</v>
      </c>
    </row>
    <row r="846" spans="1:7" ht="15.75">
      <c r="A846">
        <v>845</v>
      </c>
      <c r="B846" t="str">
        <f t="shared" si="34"/>
        <v>Hôpital Maisonneuve-Rosemont#Charlemagne</v>
      </c>
      <c r="C846" s="13" t="s">
        <v>6</v>
      </c>
      <c r="D846" s="11" t="s">
        <v>35</v>
      </c>
      <c r="E846" s="11" t="s">
        <v>52</v>
      </c>
      <c r="F846">
        <f>'Table 1'!Z43</f>
        <v>4</v>
      </c>
      <c r="G846">
        <v>4</v>
      </c>
    </row>
    <row r="847" spans="1:7" ht="15.75">
      <c r="A847">
        <v>846</v>
      </c>
      <c r="B847" t="str">
        <f t="shared" si="34"/>
        <v>Hôpital Maisonneuve-Rosemont#Maison l'Échelon</v>
      </c>
      <c r="C847" s="13" t="s">
        <v>6</v>
      </c>
      <c r="D847" s="11" t="s">
        <v>35</v>
      </c>
      <c r="E847" s="11" t="s">
        <v>5</v>
      </c>
      <c r="F847">
        <f>'Table 1'!Z44</f>
        <v>6.3</v>
      </c>
      <c r="G847">
        <v>6.3</v>
      </c>
    </row>
    <row r="848" spans="1:7" ht="15.75">
      <c r="A848">
        <v>847</v>
      </c>
      <c r="B848" t="str">
        <f t="shared" si="34"/>
        <v>Hôpital Maisonneuve-Rosemont#L'Horizon</v>
      </c>
      <c r="C848" s="13" t="s">
        <v>6</v>
      </c>
      <c r="D848" s="11" t="s">
        <v>35</v>
      </c>
      <c r="E848" s="11" t="s">
        <v>53</v>
      </c>
      <c r="F848">
        <f>'Table 1'!Z45</f>
        <v>6.1</v>
      </c>
      <c r="G848">
        <v>6.1</v>
      </c>
    </row>
    <row r="849" spans="1:7" ht="15.75">
      <c r="A849">
        <v>848</v>
      </c>
      <c r="B849" t="str">
        <f t="shared" si="34"/>
        <v>Hôpital Maisonneuve-Rosemont#Centre de crise Émile-Nelligan</v>
      </c>
      <c r="C849" s="13" t="s">
        <v>6</v>
      </c>
      <c r="D849" s="11" t="s">
        <v>35</v>
      </c>
      <c r="E849" s="11" t="s">
        <v>54</v>
      </c>
      <c r="F849">
        <f>'Table 1'!Z46</f>
        <v>5.6</v>
      </c>
      <c r="G849">
        <v>5.6</v>
      </c>
    </row>
    <row r="850" spans="1:7" ht="15.75">
      <c r="A850">
        <v>849</v>
      </c>
      <c r="B850" t="str">
        <f t="shared" si="34"/>
        <v>Hôpital Maisonneuve-Rosemont#Coordination des ressources</v>
      </c>
      <c r="C850" s="13" t="s">
        <v>6</v>
      </c>
      <c r="D850" s="11" t="s">
        <v>35</v>
      </c>
      <c r="E850" s="11" t="s">
        <v>55</v>
      </c>
      <c r="F850">
        <f>'Table 1'!Z47</f>
        <v>5.0999999999999996</v>
      </c>
      <c r="G850">
        <v>5.0999999999999996</v>
      </c>
    </row>
    <row r="851" spans="1:7" ht="15.75">
      <c r="A851">
        <v>850</v>
      </c>
      <c r="B851" t="str">
        <f t="shared" ref="B851" si="37">D851&amp;C851&amp;E851</f>
        <v>Hôpital Maisonneuve-Rosemont#Installation Anjou</v>
      </c>
      <c r="C851" s="13" t="s">
        <v>6</v>
      </c>
      <c r="D851" s="11" t="s">
        <v>35</v>
      </c>
      <c r="E851" s="11" t="s">
        <v>4</v>
      </c>
      <c r="F851">
        <f>'Table 1'!Z48</f>
        <v>5.0999999999999996</v>
      </c>
      <c r="G851">
        <v>5.0999999999999996</v>
      </c>
    </row>
    <row r="852" spans="1:7" ht="15.75">
      <c r="A852">
        <v>851</v>
      </c>
      <c r="B852" t="str">
        <f t="shared" si="34"/>
        <v>Pavillon Rosemont de Maisonneuve-Rosemont#Pavillon Rachel-Tourigny</v>
      </c>
      <c r="C852" s="13" t="s">
        <v>6</v>
      </c>
      <c r="D852" s="11" t="s">
        <v>36</v>
      </c>
      <c r="E852" s="11" t="s">
        <v>37</v>
      </c>
      <c r="F852">
        <f>'Table 1'!AA28</f>
        <v>1</v>
      </c>
      <c r="G852">
        <v>1</v>
      </c>
    </row>
    <row r="853" spans="1:7" ht="15.75">
      <c r="A853">
        <v>852</v>
      </c>
      <c r="B853" t="str">
        <f t="shared" si="34"/>
        <v>Pavillon Rosemont de Maisonneuve-Rosemont#Hôpital Santa-Cabrini</v>
      </c>
      <c r="C853" s="13" t="s">
        <v>6</v>
      </c>
      <c r="D853" s="11" t="s">
        <v>36</v>
      </c>
      <c r="E853" s="11" t="s">
        <v>38</v>
      </c>
      <c r="F853">
        <f>'Table 1'!AA29</f>
        <v>1.2</v>
      </c>
      <c r="G853">
        <v>1.2</v>
      </c>
    </row>
    <row r="854" spans="1:7" ht="15.75">
      <c r="A854">
        <v>853</v>
      </c>
      <c r="B854" t="str">
        <f t="shared" si="34"/>
        <v>Pavillon Rosemont de Maisonneuve-Rosemont#Institut universitaire en santé mentale de Montréal</v>
      </c>
      <c r="C854" s="13" t="s">
        <v>6</v>
      </c>
      <c r="D854" s="11" t="s">
        <v>36</v>
      </c>
      <c r="E854" s="11" t="s">
        <v>39</v>
      </c>
      <c r="F854">
        <f>'Table 1'!AA30</f>
        <v>4.4000000000000004</v>
      </c>
      <c r="G854">
        <v>4.4000000000000004</v>
      </c>
    </row>
    <row r="855" spans="1:7" ht="15.75">
      <c r="A855">
        <v>854</v>
      </c>
      <c r="B855" t="str">
        <f t="shared" si="34"/>
        <v>Pavillon Rosemont de Maisonneuve-Rosemont#Centre de recherche Fernand-Séguin</v>
      </c>
      <c r="C855" s="13" t="s">
        <v>6</v>
      </c>
      <c r="D855" s="11" t="s">
        <v>36</v>
      </c>
      <c r="E855" s="11" t="s">
        <v>40</v>
      </c>
      <c r="F855">
        <f>'Table 1'!AA31</f>
        <v>4</v>
      </c>
      <c r="G855">
        <v>4</v>
      </c>
    </row>
    <row r="856" spans="1:7" ht="15.75">
      <c r="A856">
        <v>855</v>
      </c>
      <c r="B856" t="str">
        <f t="shared" si="34"/>
        <v>Pavillon Rosemont de Maisonneuve-Rosemont#La Relance</v>
      </c>
      <c r="C856" s="13" t="s">
        <v>6</v>
      </c>
      <c r="D856" s="11" t="s">
        <v>36</v>
      </c>
      <c r="E856" s="11" t="s">
        <v>41</v>
      </c>
      <c r="F856">
        <f>'Table 1'!AA32</f>
        <v>10.4</v>
      </c>
      <c r="G856">
        <v>10.4</v>
      </c>
    </row>
    <row r="857" spans="1:7" ht="15.75">
      <c r="A857">
        <v>856</v>
      </c>
      <c r="B857" t="str">
        <f t="shared" si="34"/>
        <v>Pavillon Rosemont de Maisonneuve-Rosemont#Ste-Claire</v>
      </c>
      <c r="C857" s="13" t="s">
        <v>6</v>
      </c>
      <c r="D857" s="11" t="s">
        <v>36</v>
      </c>
      <c r="E857" s="11" t="s">
        <v>42</v>
      </c>
      <c r="F857">
        <f>'Table 1'!AA33</f>
        <v>7</v>
      </c>
      <c r="G857">
        <v>7</v>
      </c>
    </row>
    <row r="858" spans="1:7" ht="15.75">
      <c r="A858">
        <v>857</v>
      </c>
      <c r="B858" t="str">
        <f t="shared" si="34"/>
        <v>Pavillon Rosemont de Maisonneuve-Rosemont#Du Marché</v>
      </c>
      <c r="C858" s="13" t="s">
        <v>6</v>
      </c>
      <c r="D858" s="11" t="s">
        <v>36</v>
      </c>
      <c r="E858" s="11" t="s">
        <v>43</v>
      </c>
      <c r="F858">
        <f>'Table 1'!AA34</f>
        <v>4</v>
      </c>
      <c r="G858">
        <v>4</v>
      </c>
    </row>
    <row r="859" spans="1:7" ht="15.75">
      <c r="A859">
        <v>858</v>
      </c>
      <c r="B859" t="str">
        <f t="shared" si="34"/>
        <v>Pavillon Rosemont de Maisonneuve-Rosemont#Le Ponceau</v>
      </c>
      <c r="C859" s="13" t="s">
        <v>6</v>
      </c>
      <c r="D859" s="11" t="s">
        <v>36</v>
      </c>
      <c r="E859" s="11" t="s">
        <v>44</v>
      </c>
      <c r="F859">
        <f>'Table 1'!AA35</f>
        <v>1.8</v>
      </c>
      <c r="G859">
        <v>1.8</v>
      </c>
    </row>
    <row r="860" spans="1:7" ht="15.75">
      <c r="A860">
        <v>859</v>
      </c>
      <c r="B860" t="str">
        <f t="shared" ref="B860:B926" si="38">D860&amp;C860&amp;E860</f>
        <v>Pavillon Rosemont de Maisonneuve-Rosemont#Valdombre</v>
      </c>
      <c r="C860" s="13" t="s">
        <v>6</v>
      </c>
      <c r="D860" s="11" t="s">
        <v>36</v>
      </c>
      <c r="E860" s="11" t="s">
        <v>45</v>
      </c>
      <c r="F860">
        <f>'Table 1'!AA36</f>
        <v>5</v>
      </c>
      <c r="G860">
        <v>5</v>
      </c>
    </row>
    <row r="861" spans="1:7" ht="15.75">
      <c r="A861">
        <v>860</v>
      </c>
      <c r="B861" t="str">
        <f t="shared" si="38"/>
        <v>Pavillon Rosemont de Maisonneuve-Rosemont#La Petite-Patrie</v>
      </c>
      <c r="C861" s="13" t="s">
        <v>6</v>
      </c>
      <c r="D861" s="11" t="s">
        <v>36</v>
      </c>
      <c r="E861" s="11" t="s">
        <v>46</v>
      </c>
      <c r="F861">
        <f>'Table 1'!AA37</f>
        <v>4.8</v>
      </c>
      <c r="G861">
        <v>4.8</v>
      </c>
    </row>
    <row r="862" spans="1:7" ht="15.75">
      <c r="A862">
        <v>861</v>
      </c>
      <c r="B862" t="str">
        <f t="shared" si="38"/>
        <v>Pavillon Rosemont de Maisonneuve-Rosemont#Paul-Pau</v>
      </c>
      <c r="C862" s="13" t="s">
        <v>6</v>
      </c>
      <c r="D862" s="11" t="s">
        <v>36</v>
      </c>
      <c r="E862" s="11" t="s">
        <v>47</v>
      </c>
      <c r="F862">
        <f>'Table 1'!AA38</f>
        <v>6.6</v>
      </c>
      <c r="G862">
        <v>6.6</v>
      </c>
    </row>
    <row r="863" spans="1:7" ht="15.75">
      <c r="A863">
        <v>862</v>
      </c>
      <c r="B863" t="str">
        <f t="shared" si="38"/>
        <v>Pavillon Rosemont de Maisonneuve-Rosemont#5927 Viau</v>
      </c>
      <c r="C863" s="13" t="s">
        <v>6</v>
      </c>
      <c r="D863" s="11" t="s">
        <v>36</v>
      </c>
      <c r="E863" s="11" t="s">
        <v>48</v>
      </c>
      <c r="F863">
        <f>'Table 1'!AA39</f>
        <v>1.5</v>
      </c>
      <c r="G863">
        <v>1.5</v>
      </c>
    </row>
    <row r="864" spans="1:7" ht="15.75">
      <c r="A864">
        <v>863</v>
      </c>
      <c r="B864" t="str">
        <f t="shared" si="38"/>
        <v>Pavillon Rosemont de Maisonneuve-Rosemont#Poupart</v>
      </c>
      <c r="C864" s="13" t="s">
        <v>6</v>
      </c>
      <c r="D864" s="11" t="s">
        <v>36</v>
      </c>
      <c r="E864" s="11" t="s">
        <v>49</v>
      </c>
      <c r="F864">
        <f>'Table 1'!AA40</f>
        <v>7.2</v>
      </c>
      <c r="G864">
        <v>7.2</v>
      </c>
    </row>
    <row r="865" spans="1:7" ht="15.75">
      <c r="A865">
        <v>864</v>
      </c>
      <c r="B865" t="str">
        <f t="shared" si="38"/>
        <v>Pavillon Rosemont de Maisonneuve-Rosemont#5915 Viau</v>
      </c>
      <c r="C865" s="13" t="s">
        <v>6</v>
      </c>
      <c r="D865" s="11" t="s">
        <v>36</v>
      </c>
      <c r="E865" s="11" t="s">
        <v>50</v>
      </c>
      <c r="F865">
        <f>'Table 1'!AA41</f>
        <v>1.5</v>
      </c>
      <c r="G865">
        <v>1.5</v>
      </c>
    </row>
    <row r="866" spans="1:7" ht="15.75">
      <c r="A866">
        <v>865</v>
      </c>
      <c r="B866" t="str">
        <f t="shared" si="38"/>
        <v>Pavillon Rosemont de Maisonneuve-Rosemont#La Tourterelle</v>
      </c>
      <c r="C866" s="13" t="s">
        <v>6</v>
      </c>
      <c r="D866" s="11" t="s">
        <v>36</v>
      </c>
      <c r="E866" s="11" t="s">
        <v>51</v>
      </c>
      <c r="F866">
        <f>'Table 1'!AA42</f>
        <v>3.9</v>
      </c>
      <c r="G866">
        <v>3.9</v>
      </c>
    </row>
    <row r="867" spans="1:7" ht="15.75">
      <c r="A867">
        <v>866</v>
      </c>
      <c r="B867" t="str">
        <f t="shared" si="38"/>
        <v>Pavillon Rosemont de Maisonneuve-Rosemont#Charlemagne</v>
      </c>
      <c r="C867" s="13" t="s">
        <v>6</v>
      </c>
      <c r="D867" s="11" t="s">
        <v>36</v>
      </c>
      <c r="E867" s="11" t="s">
        <v>52</v>
      </c>
      <c r="F867">
        <f>'Table 1'!AA43</f>
        <v>4.5999999999999996</v>
      </c>
      <c r="G867">
        <v>4.5999999999999996</v>
      </c>
    </row>
    <row r="868" spans="1:7" ht="15.75">
      <c r="A868">
        <v>867</v>
      </c>
      <c r="B868" t="str">
        <f t="shared" si="38"/>
        <v>Pavillon Rosemont de Maisonneuve-Rosemont#Maison l'Échelon</v>
      </c>
      <c r="C868" s="13" t="s">
        <v>6</v>
      </c>
      <c r="D868" s="11" t="s">
        <v>36</v>
      </c>
      <c r="E868" s="11" t="s">
        <v>5</v>
      </c>
      <c r="F868">
        <f>'Table 1'!AA44</f>
        <v>5.9</v>
      </c>
      <c r="G868">
        <v>5.9</v>
      </c>
    </row>
    <row r="869" spans="1:7" ht="15.75">
      <c r="A869">
        <v>868</v>
      </c>
      <c r="B869" t="str">
        <f t="shared" si="38"/>
        <v>Pavillon Rosemont de Maisonneuve-Rosemont#L'Horizon</v>
      </c>
      <c r="C869" s="13" t="s">
        <v>6</v>
      </c>
      <c r="D869" s="11" t="s">
        <v>36</v>
      </c>
      <c r="E869" s="11" t="s">
        <v>53</v>
      </c>
      <c r="F869">
        <f>'Table 1'!AA45</f>
        <v>5.8</v>
      </c>
      <c r="G869">
        <v>5.8</v>
      </c>
    </row>
    <row r="870" spans="1:7" ht="15.75">
      <c r="A870">
        <v>869</v>
      </c>
      <c r="B870" t="str">
        <f t="shared" si="38"/>
        <v>Pavillon Rosemont de Maisonneuve-Rosemont#Centre de crise Émile-Nelligan</v>
      </c>
      <c r="C870" s="13" t="s">
        <v>6</v>
      </c>
      <c r="D870" s="11" t="s">
        <v>36</v>
      </c>
      <c r="E870" s="11" t="s">
        <v>54</v>
      </c>
      <c r="F870">
        <f>'Table 1'!AA46</f>
        <v>5.2</v>
      </c>
      <c r="G870">
        <v>5.2</v>
      </c>
    </row>
    <row r="871" spans="1:7" ht="15.75">
      <c r="A871">
        <v>870</v>
      </c>
      <c r="B871" t="str">
        <f t="shared" si="38"/>
        <v>Pavillon Rosemont de Maisonneuve-Rosemont#Coordination des ressources</v>
      </c>
      <c r="C871" s="13" t="s">
        <v>6</v>
      </c>
      <c r="D871" s="11" t="s">
        <v>36</v>
      </c>
      <c r="E871" s="11" t="s">
        <v>55</v>
      </c>
      <c r="F871">
        <f>'Table 1'!AA47</f>
        <v>5</v>
      </c>
      <c r="G871">
        <v>5</v>
      </c>
    </row>
    <row r="872" spans="1:7" ht="15.75">
      <c r="A872">
        <v>871</v>
      </c>
      <c r="B872" t="str">
        <f t="shared" ref="B872" si="39">D872&amp;C872&amp;E872</f>
        <v>Pavillon Rosemont de Maisonneuve-Rosemont#Installation Anjou</v>
      </c>
      <c r="C872" s="13" t="s">
        <v>6</v>
      </c>
      <c r="D872" s="11" t="s">
        <v>36</v>
      </c>
      <c r="E872" s="11" t="s">
        <v>4</v>
      </c>
      <c r="F872">
        <f>'Table 1'!AA48</f>
        <v>4.9000000000000004</v>
      </c>
      <c r="G872">
        <v>4.9000000000000004</v>
      </c>
    </row>
    <row r="873" spans="1:7" ht="15.75">
      <c r="A873">
        <v>872</v>
      </c>
      <c r="B873" t="str">
        <f t="shared" si="38"/>
        <v>Pavillon Rachel-Tourigny#Hôpital Santa-Cabrini</v>
      </c>
      <c r="C873" s="13" t="s">
        <v>6</v>
      </c>
      <c r="D873" s="11" t="s">
        <v>37</v>
      </c>
      <c r="E873" s="11" t="s">
        <v>38</v>
      </c>
      <c r="F873">
        <f>'Table 1'!AB29</f>
        <v>1.7</v>
      </c>
      <c r="G873">
        <v>1.7</v>
      </c>
    </row>
    <row r="874" spans="1:7" ht="15.75">
      <c r="A874">
        <v>873</v>
      </c>
      <c r="B874" t="str">
        <f t="shared" si="38"/>
        <v>Pavillon Rachel-Tourigny#Institut universitaire en santé mentale de Montréal</v>
      </c>
      <c r="C874" s="13" t="s">
        <v>6</v>
      </c>
      <c r="D874" s="11" t="s">
        <v>37</v>
      </c>
      <c r="E874" s="11" t="s">
        <v>39</v>
      </c>
      <c r="F874">
        <f>'Table 1'!AB30</f>
        <v>4.3</v>
      </c>
      <c r="G874">
        <v>4.3</v>
      </c>
    </row>
    <row r="875" spans="1:7" ht="15.75">
      <c r="A875">
        <v>874</v>
      </c>
      <c r="B875" t="str">
        <f t="shared" si="38"/>
        <v>Pavillon Rachel-Tourigny#Centre de recherche Fernand-Séguin</v>
      </c>
      <c r="C875" s="13" t="s">
        <v>6</v>
      </c>
      <c r="D875" s="11" t="s">
        <v>37</v>
      </c>
      <c r="E875" s="11" t="s">
        <v>40</v>
      </c>
      <c r="F875">
        <f>'Table 1'!AB31</f>
        <v>3.9</v>
      </c>
      <c r="G875">
        <v>3.9</v>
      </c>
    </row>
    <row r="876" spans="1:7" ht="15.75">
      <c r="A876">
        <v>875</v>
      </c>
      <c r="B876" t="str">
        <f t="shared" si="38"/>
        <v>Pavillon Rachel-Tourigny#La Relance</v>
      </c>
      <c r="C876" s="13" t="s">
        <v>6</v>
      </c>
      <c r="D876" s="11" t="s">
        <v>37</v>
      </c>
      <c r="E876" s="11" t="s">
        <v>41</v>
      </c>
      <c r="F876">
        <f>'Table 1'!AB32</f>
        <v>10.3</v>
      </c>
      <c r="G876">
        <v>10.3</v>
      </c>
    </row>
    <row r="877" spans="1:7" ht="15.75">
      <c r="A877">
        <v>876</v>
      </c>
      <c r="B877" t="str">
        <f t="shared" si="38"/>
        <v>Pavillon Rachel-Tourigny#Ste-Claire</v>
      </c>
      <c r="C877" s="13" t="s">
        <v>6</v>
      </c>
      <c r="D877" s="11" t="s">
        <v>37</v>
      </c>
      <c r="E877" s="11" t="s">
        <v>42</v>
      </c>
      <c r="F877">
        <f>'Table 1'!AB33</f>
        <v>6.9</v>
      </c>
      <c r="G877">
        <v>6.9</v>
      </c>
    </row>
    <row r="878" spans="1:7" ht="15.75">
      <c r="A878">
        <v>877</v>
      </c>
      <c r="B878" t="str">
        <f t="shared" si="38"/>
        <v>Pavillon Rachel-Tourigny#Du Marché</v>
      </c>
      <c r="C878" s="13" t="s">
        <v>6</v>
      </c>
      <c r="D878" s="11" t="s">
        <v>37</v>
      </c>
      <c r="E878" s="11" t="s">
        <v>43</v>
      </c>
      <c r="F878">
        <f>'Table 1'!AB34</f>
        <v>2.9</v>
      </c>
      <c r="G878">
        <v>2.9</v>
      </c>
    </row>
    <row r="879" spans="1:7" ht="15.75">
      <c r="A879">
        <v>878</v>
      </c>
      <c r="B879" t="str">
        <f t="shared" si="38"/>
        <v>Pavillon Rachel-Tourigny#Le Ponceau</v>
      </c>
      <c r="C879" s="13" t="s">
        <v>6</v>
      </c>
      <c r="D879" s="11" t="s">
        <v>37</v>
      </c>
      <c r="E879" s="11" t="s">
        <v>44</v>
      </c>
      <c r="F879">
        <f>'Table 1'!AB35</f>
        <v>2.5</v>
      </c>
      <c r="G879">
        <v>2.5</v>
      </c>
    </row>
    <row r="880" spans="1:7" ht="15.75">
      <c r="A880">
        <v>879</v>
      </c>
      <c r="B880" t="str">
        <f t="shared" si="38"/>
        <v>Pavillon Rachel-Tourigny#Valdombre</v>
      </c>
      <c r="C880" s="13" t="s">
        <v>6</v>
      </c>
      <c r="D880" s="11" t="s">
        <v>37</v>
      </c>
      <c r="E880" s="11" t="s">
        <v>45</v>
      </c>
      <c r="F880">
        <f>'Table 1'!AB36</f>
        <v>5.4</v>
      </c>
      <c r="G880">
        <v>5.4</v>
      </c>
    </row>
    <row r="881" spans="1:7" ht="15.75">
      <c r="A881">
        <v>880</v>
      </c>
      <c r="B881" t="str">
        <f t="shared" si="38"/>
        <v>Pavillon Rachel-Tourigny#La Petite-Patrie</v>
      </c>
      <c r="C881" s="13" t="s">
        <v>6</v>
      </c>
      <c r="D881" s="11" t="s">
        <v>37</v>
      </c>
      <c r="E881" s="11" t="s">
        <v>46</v>
      </c>
      <c r="F881">
        <f>'Table 1'!AB37</f>
        <v>4.7</v>
      </c>
      <c r="G881">
        <v>4.7</v>
      </c>
    </row>
    <row r="882" spans="1:7" ht="15.75">
      <c r="A882">
        <v>881</v>
      </c>
      <c r="B882" t="str">
        <f t="shared" si="38"/>
        <v>Pavillon Rachel-Tourigny#Paul-Pau</v>
      </c>
      <c r="C882" s="13" t="s">
        <v>6</v>
      </c>
      <c r="D882" s="11" t="s">
        <v>37</v>
      </c>
      <c r="E882" s="11" t="s">
        <v>47</v>
      </c>
      <c r="F882">
        <f>'Table 1'!AB38</f>
        <v>6.8</v>
      </c>
      <c r="G882">
        <v>6.8</v>
      </c>
    </row>
    <row r="883" spans="1:7" ht="15.75">
      <c r="A883">
        <v>882</v>
      </c>
      <c r="B883" t="str">
        <f t="shared" si="38"/>
        <v>Pavillon Rachel-Tourigny#5927 Viau</v>
      </c>
      <c r="C883" s="13" t="s">
        <v>6</v>
      </c>
      <c r="D883" s="11" t="s">
        <v>37</v>
      </c>
      <c r="E883" s="11" t="s">
        <v>48</v>
      </c>
      <c r="F883">
        <f>'Table 1'!AB39</f>
        <v>1.4</v>
      </c>
      <c r="G883">
        <v>1.4</v>
      </c>
    </row>
    <row r="884" spans="1:7" ht="15.75">
      <c r="A884">
        <v>883</v>
      </c>
      <c r="B884" t="str">
        <f t="shared" si="38"/>
        <v>Pavillon Rachel-Tourigny#Poupart</v>
      </c>
      <c r="C884" s="13" t="s">
        <v>6</v>
      </c>
      <c r="D884" s="11" t="s">
        <v>37</v>
      </c>
      <c r="E884" s="11" t="s">
        <v>49</v>
      </c>
      <c r="F884">
        <f>'Table 1'!AB40</f>
        <v>6.2</v>
      </c>
      <c r="G884">
        <v>6.2</v>
      </c>
    </row>
    <row r="885" spans="1:7" ht="15.75">
      <c r="A885">
        <v>884</v>
      </c>
      <c r="B885" t="str">
        <f t="shared" si="38"/>
        <v>Pavillon Rachel-Tourigny#5915 Viau</v>
      </c>
      <c r="C885" s="13" t="s">
        <v>6</v>
      </c>
      <c r="D885" s="11" t="s">
        <v>37</v>
      </c>
      <c r="E885" s="11" t="s">
        <v>50</v>
      </c>
      <c r="F885">
        <f>'Table 1'!AB41</f>
        <v>1.4</v>
      </c>
      <c r="G885">
        <v>1.4</v>
      </c>
    </row>
    <row r="886" spans="1:7" ht="15.75">
      <c r="A886">
        <v>885</v>
      </c>
      <c r="B886" t="str">
        <f t="shared" si="38"/>
        <v>Pavillon Rachel-Tourigny#La Tourterelle</v>
      </c>
      <c r="C886" s="13" t="s">
        <v>6</v>
      </c>
      <c r="D886" s="11" t="s">
        <v>37</v>
      </c>
      <c r="E886" s="11" t="s">
        <v>51</v>
      </c>
      <c r="F886">
        <f>'Table 1'!AB42</f>
        <v>2.8</v>
      </c>
      <c r="G886">
        <v>2.8</v>
      </c>
    </row>
    <row r="887" spans="1:7" ht="15.75">
      <c r="A887">
        <v>886</v>
      </c>
      <c r="B887" t="str">
        <f t="shared" si="38"/>
        <v>Pavillon Rachel-Tourigny#Charlemagne</v>
      </c>
      <c r="C887" s="13" t="s">
        <v>6</v>
      </c>
      <c r="D887" s="11" t="s">
        <v>37</v>
      </c>
      <c r="E887" s="11" t="s">
        <v>52</v>
      </c>
      <c r="F887">
        <f>'Table 1'!AB43</f>
        <v>3.2</v>
      </c>
      <c r="G887">
        <v>3.2</v>
      </c>
    </row>
    <row r="888" spans="1:7" ht="15.75">
      <c r="A888">
        <v>887</v>
      </c>
      <c r="B888" t="str">
        <f t="shared" si="38"/>
        <v>Pavillon Rachel-Tourigny#Maison l'Échelon</v>
      </c>
      <c r="C888" s="13" t="s">
        <v>6</v>
      </c>
      <c r="D888" s="11" t="s">
        <v>37</v>
      </c>
      <c r="E888" s="11" t="s">
        <v>5</v>
      </c>
      <c r="F888">
        <f>'Table 1'!AB44</f>
        <v>5.8</v>
      </c>
      <c r="G888">
        <v>5.8</v>
      </c>
    </row>
    <row r="889" spans="1:7" ht="15.75">
      <c r="A889">
        <v>888</v>
      </c>
      <c r="B889" t="str">
        <f t="shared" si="38"/>
        <v>Pavillon Rachel-Tourigny#L'Horizon</v>
      </c>
      <c r="C889" s="13" t="s">
        <v>6</v>
      </c>
      <c r="D889" s="11" t="s">
        <v>37</v>
      </c>
      <c r="E889" s="11" t="s">
        <v>53</v>
      </c>
      <c r="F889">
        <f>'Table 1'!AB45</f>
        <v>5.7</v>
      </c>
      <c r="G889">
        <v>5.7</v>
      </c>
    </row>
    <row r="890" spans="1:7" ht="15.75">
      <c r="A890">
        <v>889</v>
      </c>
      <c r="B890" t="str">
        <f t="shared" si="38"/>
        <v>Pavillon Rachel-Tourigny#Centre de crise Émile-Nelligan</v>
      </c>
      <c r="C890" s="13" t="s">
        <v>6</v>
      </c>
      <c r="D890" s="11" t="s">
        <v>37</v>
      </c>
      <c r="E890" s="11" t="s">
        <v>54</v>
      </c>
      <c r="F890">
        <f>'Table 1'!AB46</f>
        <v>5.0999999999999996</v>
      </c>
      <c r="G890">
        <v>5.0999999999999996</v>
      </c>
    </row>
    <row r="891" spans="1:7" ht="15.75">
      <c r="A891">
        <v>890</v>
      </c>
      <c r="B891" t="str">
        <f t="shared" si="38"/>
        <v>Pavillon Rachel-Tourigny#Coordination des ressources</v>
      </c>
      <c r="C891" s="13" t="s">
        <v>6</v>
      </c>
      <c r="D891" s="11" t="s">
        <v>37</v>
      </c>
      <c r="E891" s="11" t="s">
        <v>55</v>
      </c>
      <c r="F891">
        <f>'Table 1'!AB47</f>
        <v>5.4</v>
      </c>
      <c r="G891">
        <v>5.4</v>
      </c>
    </row>
    <row r="892" spans="1:7" ht="15.75">
      <c r="A892">
        <v>891</v>
      </c>
      <c r="B892" t="str">
        <f t="shared" ref="B892" si="40">D892&amp;C892&amp;E892</f>
        <v>Pavillon Rachel-Tourigny#Installation Anjou</v>
      </c>
      <c r="C892" s="13" t="s">
        <v>6</v>
      </c>
      <c r="D892" s="11" t="s">
        <v>37</v>
      </c>
      <c r="E892" s="11" t="s">
        <v>4</v>
      </c>
      <c r="F892">
        <f>'Table 1'!AB48</f>
        <v>5.6</v>
      </c>
      <c r="G892">
        <v>5.6</v>
      </c>
    </row>
    <row r="893" spans="1:7" ht="15.75">
      <c r="A893">
        <v>892</v>
      </c>
      <c r="B893" t="str">
        <f t="shared" si="38"/>
        <v>Hôpital Santa-Cabrini#Institut universitaire en santé mentale de Montréal</v>
      </c>
      <c r="C893" s="13" t="s">
        <v>6</v>
      </c>
      <c r="D893" s="11" t="s">
        <v>38</v>
      </c>
      <c r="E893" s="11" t="s">
        <v>39</v>
      </c>
      <c r="F893">
        <f>'Table 1'!AC30</f>
        <v>5</v>
      </c>
      <c r="G893">
        <v>5</v>
      </c>
    </row>
    <row r="894" spans="1:7" ht="15.75">
      <c r="A894">
        <v>893</v>
      </c>
      <c r="B894" t="str">
        <f t="shared" si="38"/>
        <v>Hôpital Santa-Cabrini#Centre de recherche Fernand-Séguin</v>
      </c>
      <c r="C894" s="13" t="s">
        <v>6</v>
      </c>
      <c r="D894" s="11" t="s">
        <v>38</v>
      </c>
      <c r="E894" s="11" t="s">
        <v>40</v>
      </c>
      <c r="F894">
        <f>'Table 1'!AC31</f>
        <v>3.9</v>
      </c>
      <c r="G894">
        <v>3.9</v>
      </c>
    </row>
    <row r="895" spans="1:7" ht="15.75">
      <c r="A895">
        <v>894</v>
      </c>
      <c r="B895" t="str">
        <f t="shared" si="38"/>
        <v>Hôpital Santa-Cabrini#La Relance</v>
      </c>
      <c r="C895" s="13" t="s">
        <v>6</v>
      </c>
      <c r="D895" s="11" t="s">
        <v>38</v>
      </c>
      <c r="E895" s="11" t="s">
        <v>41</v>
      </c>
      <c r="F895">
        <f>'Table 1'!AC32</f>
        <v>10.3</v>
      </c>
      <c r="G895">
        <v>10.3</v>
      </c>
    </row>
    <row r="896" spans="1:7" ht="15.75">
      <c r="A896">
        <v>895</v>
      </c>
      <c r="B896" t="str">
        <f t="shared" si="38"/>
        <v>Hôpital Santa-Cabrini#Ste-Claire</v>
      </c>
      <c r="C896" s="13" t="s">
        <v>6</v>
      </c>
      <c r="D896" s="11" t="s">
        <v>38</v>
      </c>
      <c r="E896" s="11" t="s">
        <v>42</v>
      </c>
      <c r="F896">
        <f>'Table 1'!AC33</f>
        <v>6.9</v>
      </c>
      <c r="G896">
        <v>6.9</v>
      </c>
    </row>
    <row r="897" spans="1:7" ht="15.75">
      <c r="A897">
        <v>896</v>
      </c>
      <c r="B897" t="str">
        <f t="shared" si="38"/>
        <v>Hôpital Santa-Cabrini#Du Marché</v>
      </c>
      <c r="C897" s="13" t="s">
        <v>6</v>
      </c>
      <c r="D897" s="11" t="s">
        <v>38</v>
      </c>
      <c r="E897" s="11" t="s">
        <v>43</v>
      </c>
      <c r="F897">
        <f>'Table 1'!AC34</f>
        <v>2.9</v>
      </c>
      <c r="G897">
        <v>2.9</v>
      </c>
    </row>
    <row r="898" spans="1:7" ht="15.75">
      <c r="A898">
        <v>897</v>
      </c>
      <c r="B898" t="str">
        <f t="shared" si="38"/>
        <v>Hôpital Santa-Cabrini#Le Ponceau</v>
      </c>
      <c r="C898" s="13" t="s">
        <v>6</v>
      </c>
      <c r="D898" s="11" t="s">
        <v>38</v>
      </c>
      <c r="E898" s="11" t="s">
        <v>44</v>
      </c>
      <c r="F898">
        <f>'Table 1'!AC35</f>
        <v>2.5</v>
      </c>
      <c r="G898">
        <v>2.5</v>
      </c>
    </row>
    <row r="899" spans="1:7" ht="15.75">
      <c r="A899">
        <v>898</v>
      </c>
      <c r="B899" t="str">
        <f t="shared" si="38"/>
        <v>Hôpital Santa-Cabrini#Valdombre</v>
      </c>
      <c r="C899" s="13" t="s">
        <v>6</v>
      </c>
      <c r="D899" s="11" t="s">
        <v>38</v>
      </c>
      <c r="E899" s="11" t="s">
        <v>45</v>
      </c>
      <c r="F899">
        <f>'Table 1'!AC36</f>
        <v>5.4</v>
      </c>
      <c r="G899">
        <v>5.4</v>
      </c>
    </row>
    <row r="900" spans="1:7" ht="15.75">
      <c r="A900">
        <v>899</v>
      </c>
      <c r="B900" t="str">
        <f t="shared" si="38"/>
        <v>Hôpital Santa-Cabrini#La Petite-Patrie</v>
      </c>
      <c r="C900" s="13" t="s">
        <v>6</v>
      </c>
      <c r="D900" s="11" t="s">
        <v>38</v>
      </c>
      <c r="E900" s="11" t="s">
        <v>46</v>
      </c>
      <c r="F900">
        <f>'Table 1'!AC37</f>
        <v>4.7</v>
      </c>
      <c r="G900">
        <v>4.7</v>
      </c>
    </row>
    <row r="901" spans="1:7" ht="15.75">
      <c r="A901">
        <v>900</v>
      </c>
      <c r="B901" t="str">
        <f t="shared" si="38"/>
        <v>Hôpital Santa-Cabrini#Paul-Pau</v>
      </c>
      <c r="C901" s="13" t="s">
        <v>6</v>
      </c>
      <c r="D901" s="11" t="s">
        <v>38</v>
      </c>
      <c r="E901" s="11" t="s">
        <v>47</v>
      </c>
      <c r="F901">
        <f>'Table 1'!AC38</f>
        <v>6.8</v>
      </c>
      <c r="G901">
        <v>6.8</v>
      </c>
    </row>
    <row r="902" spans="1:7" ht="15.75">
      <c r="A902">
        <v>901</v>
      </c>
      <c r="B902" t="str">
        <f t="shared" si="38"/>
        <v>Hôpital Santa-Cabrini#5927 Viau</v>
      </c>
      <c r="C902" s="13" t="s">
        <v>6</v>
      </c>
      <c r="D902" s="11" t="s">
        <v>38</v>
      </c>
      <c r="E902" s="11" t="s">
        <v>48</v>
      </c>
      <c r="F902">
        <f>'Table 1'!AC39</f>
        <v>1.4</v>
      </c>
      <c r="G902">
        <v>1.4</v>
      </c>
    </row>
    <row r="903" spans="1:7" ht="15.75">
      <c r="A903">
        <v>902</v>
      </c>
      <c r="B903" t="str">
        <f t="shared" si="38"/>
        <v>Hôpital Santa-Cabrini#Poupart</v>
      </c>
      <c r="C903" s="13" t="s">
        <v>6</v>
      </c>
      <c r="D903" s="11" t="s">
        <v>38</v>
      </c>
      <c r="E903" s="11" t="s">
        <v>49</v>
      </c>
      <c r="F903">
        <f>'Table 1'!AC40</f>
        <v>6.2</v>
      </c>
      <c r="G903">
        <v>6.2</v>
      </c>
    </row>
    <row r="904" spans="1:7" ht="15.75">
      <c r="A904">
        <v>903</v>
      </c>
      <c r="B904" t="str">
        <f t="shared" si="38"/>
        <v>Hôpital Santa-Cabrini#5915 Viau</v>
      </c>
      <c r="C904" s="13" t="s">
        <v>6</v>
      </c>
      <c r="D904" s="11" t="s">
        <v>38</v>
      </c>
      <c r="E904" s="11" t="s">
        <v>50</v>
      </c>
      <c r="F904">
        <f>'Table 1'!AC41</f>
        <v>1.4</v>
      </c>
      <c r="G904">
        <v>1.4</v>
      </c>
    </row>
    <row r="905" spans="1:7" ht="15.75">
      <c r="A905">
        <v>904</v>
      </c>
      <c r="B905" t="str">
        <f t="shared" si="38"/>
        <v>Hôpital Santa-Cabrini#La Tourterelle</v>
      </c>
      <c r="C905" s="13" t="s">
        <v>6</v>
      </c>
      <c r="D905" s="11" t="s">
        <v>38</v>
      </c>
      <c r="E905" s="11" t="s">
        <v>51</v>
      </c>
      <c r="F905">
        <f>'Table 1'!AC42</f>
        <v>2.8</v>
      </c>
      <c r="G905">
        <v>2.8</v>
      </c>
    </row>
    <row r="906" spans="1:7" ht="15.75">
      <c r="A906">
        <v>905</v>
      </c>
      <c r="B906" t="str">
        <f t="shared" si="38"/>
        <v>Hôpital Santa-Cabrini#Charlemagne</v>
      </c>
      <c r="C906" s="13" t="s">
        <v>6</v>
      </c>
      <c r="D906" s="11" t="s">
        <v>38</v>
      </c>
      <c r="E906" s="11" t="s">
        <v>52</v>
      </c>
      <c r="F906">
        <f>'Table 1'!AC43</f>
        <v>3.2</v>
      </c>
      <c r="G906">
        <v>3.2</v>
      </c>
    </row>
    <row r="907" spans="1:7" ht="15.75">
      <c r="A907">
        <v>906</v>
      </c>
      <c r="B907" t="str">
        <f t="shared" si="38"/>
        <v>Hôpital Santa-Cabrini#Maison l'Échelon</v>
      </c>
      <c r="C907" s="13" t="s">
        <v>6</v>
      </c>
      <c r="D907" s="11" t="s">
        <v>38</v>
      </c>
      <c r="E907" s="11" t="s">
        <v>5</v>
      </c>
      <c r="F907">
        <f>'Table 1'!AC44</f>
        <v>5.8</v>
      </c>
      <c r="G907">
        <v>5.8</v>
      </c>
    </row>
    <row r="908" spans="1:7" ht="15.75">
      <c r="A908">
        <v>907</v>
      </c>
      <c r="B908" t="str">
        <f t="shared" si="38"/>
        <v>Hôpital Santa-Cabrini#L'Horizon</v>
      </c>
      <c r="C908" s="13" t="s">
        <v>6</v>
      </c>
      <c r="D908" s="11" t="s">
        <v>38</v>
      </c>
      <c r="E908" s="11" t="s">
        <v>53</v>
      </c>
      <c r="F908">
        <f>'Table 1'!AC45</f>
        <v>5.7</v>
      </c>
      <c r="G908">
        <v>5.7</v>
      </c>
    </row>
    <row r="909" spans="1:7" ht="15.75">
      <c r="A909">
        <v>908</v>
      </c>
      <c r="B909" t="str">
        <f t="shared" si="38"/>
        <v>Hôpital Santa-Cabrini#Centre de crise Émile-Nelligan</v>
      </c>
      <c r="C909" s="13" t="s">
        <v>6</v>
      </c>
      <c r="D909" s="11" t="s">
        <v>38</v>
      </c>
      <c r="E909" s="11" t="s">
        <v>54</v>
      </c>
      <c r="F909">
        <f>'Table 1'!AC46</f>
        <v>5.0999999999999996</v>
      </c>
      <c r="G909">
        <v>5.0999999999999996</v>
      </c>
    </row>
    <row r="910" spans="1:7" ht="15.75">
      <c r="A910">
        <v>909</v>
      </c>
      <c r="B910" t="str">
        <f t="shared" si="38"/>
        <v>Hôpital Santa-Cabrini#Coordination des ressources</v>
      </c>
      <c r="C910" s="13" t="s">
        <v>6</v>
      </c>
      <c r="D910" s="11" t="s">
        <v>38</v>
      </c>
      <c r="E910" s="11" t="s">
        <v>55</v>
      </c>
      <c r="F910">
        <f>'Table 1'!AC47</f>
        <v>5.4</v>
      </c>
      <c r="G910">
        <v>5.4</v>
      </c>
    </row>
    <row r="911" spans="1:7" ht="15.75">
      <c r="A911">
        <v>910</v>
      </c>
      <c r="B911" t="str">
        <f t="shared" ref="B911" si="41">D911&amp;C911&amp;E911</f>
        <v>Hôpital Santa-Cabrini#Installation Anjou</v>
      </c>
      <c r="C911" s="13" t="s">
        <v>6</v>
      </c>
      <c r="D911" s="11" t="s">
        <v>38</v>
      </c>
      <c r="E911" s="11" t="s">
        <v>4</v>
      </c>
      <c r="F911">
        <f>'Table 1'!AC48</f>
        <v>4.3</v>
      </c>
      <c r="G911">
        <v>4.3</v>
      </c>
    </row>
    <row r="912" spans="1:7" ht="15.75">
      <c r="A912">
        <v>911</v>
      </c>
      <c r="B912" t="str">
        <f t="shared" si="38"/>
        <v>Institut universitaire en santé mentale de Montréal#Centre de recherche Fernand-Séguin</v>
      </c>
      <c r="C912" s="13" t="s">
        <v>6</v>
      </c>
      <c r="D912" s="11" t="s">
        <v>39</v>
      </c>
      <c r="E912" s="11" t="s">
        <v>40</v>
      </c>
      <c r="F912">
        <f>'Table 1'!AD31</f>
        <v>2</v>
      </c>
      <c r="G912">
        <v>2</v>
      </c>
    </row>
    <row r="913" spans="1:7" ht="15.75">
      <c r="A913">
        <v>912</v>
      </c>
      <c r="B913" t="str">
        <f t="shared" si="38"/>
        <v>Institut universitaire en santé mentale de Montréal#La Relance</v>
      </c>
      <c r="C913" s="13" t="s">
        <v>6</v>
      </c>
      <c r="D913" s="11" t="s">
        <v>39</v>
      </c>
      <c r="E913" s="11" t="s">
        <v>41</v>
      </c>
      <c r="F913">
        <f>'Table 1'!AD32</f>
        <v>6.7</v>
      </c>
      <c r="G913">
        <v>6.7</v>
      </c>
    </row>
    <row r="914" spans="1:7" ht="15.75">
      <c r="A914">
        <v>913</v>
      </c>
      <c r="B914" t="str">
        <f t="shared" si="38"/>
        <v>Institut universitaire en santé mentale de Montréal#Ste-Claire</v>
      </c>
      <c r="C914" s="13" t="s">
        <v>6</v>
      </c>
      <c r="D914" s="11" t="s">
        <v>39</v>
      </c>
      <c r="E914" s="11" t="s">
        <v>42</v>
      </c>
      <c r="F914">
        <f>'Table 1'!AD33</f>
        <v>3.3</v>
      </c>
      <c r="G914">
        <v>3.3</v>
      </c>
    </row>
    <row r="915" spans="1:7" ht="15.75">
      <c r="A915">
        <v>914</v>
      </c>
      <c r="B915" t="str">
        <f t="shared" si="38"/>
        <v>Institut universitaire en santé mentale de Montréal#Du Marché</v>
      </c>
      <c r="C915" s="13" t="s">
        <v>6</v>
      </c>
      <c r="D915" s="11" t="s">
        <v>39</v>
      </c>
      <c r="E915" s="11" t="s">
        <v>43</v>
      </c>
      <c r="F915">
        <f>'Table 1'!AD34</f>
        <v>4.2</v>
      </c>
      <c r="G915">
        <v>4.2</v>
      </c>
    </row>
    <row r="916" spans="1:7" ht="15.75">
      <c r="A916">
        <v>915</v>
      </c>
      <c r="B916" t="str">
        <f t="shared" si="38"/>
        <v>Institut universitaire en santé mentale de Montréal#Le Ponceau</v>
      </c>
      <c r="C916" s="13" t="s">
        <v>6</v>
      </c>
      <c r="D916" s="11" t="s">
        <v>39</v>
      </c>
      <c r="E916" s="11" t="s">
        <v>44</v>
      </c>
      <c r="F916">
        <f>'Table 1'!AD35</f>
        <v>4.3</v>
      </c>
      <c r="G916">
        <v>4.3</v>
      </c>
    </row>
    <row r="917" spans="1:7" ht="15.75">
      <c r="A917">
        <v>916</v>
      </c>
      <c r="B917" t="str">
        <f t="shared" si="38"/>
        <v>Institut universitaire en santé mentale de Montréal#Valdombre</v>
      </c>
      <c r="C917" s="13" t="s">
        <v>6</v>
      </c>
      <c r="D917" s="11" t="s">
        <v>39</v>
      </c>
      <c r="E917" s="11" t="s">
        <v>45</v>
      </c>
      <c r="F917">
        <f>'Table 1'!AD36</f>
        <v>8.4</v>
      </c>
      <c r="G917">
        <v>8.4</v>
      </c>
    </row>
    <row r="918" spans="1:7" ht="15.75">
      <c r="A918">
        <v>917</v>
      </c>
      <c r="B918" t="str">
        <f t="shared" si="38"/>
        <v>Institut universitaire en santé mentale de Montréal#La Petite-Patrie</v>
      </c>
      <c r="C918" s="13" t="s">
        <v>6</v>
      </c>
      <c r="D918" s="11" t="s">
        <v>39</v>
      </c>
      <c r="E918" s="11" t="s">
        <v>46</v>
      </c>
      <c r="F918">
        <f>'Table 1'!AD37</f>
        <v>9.1</v>
      </c>
      <c r="G918">
        <v>9.1</v>
      </c>
    </row>
    <row r="919" spans="1:7" ht="15.75">
      <c r="A919">
        <v>918</v>
      </c>
      <c r="B919" t="str">
        <f t="shared" si="38"/>
        <v>Institut universitaire en santé mentale de Montréal#Paul-Pau</v>
      </c>
      <c r="C919" s="13" t="s">
        <v>6</v>
      </c>
      <c r="D919" s="11" t="s">
        <v>39</v>
      </c>
      <c r="E919" s="11" t="s">
        <v>47</v>
      </c>
      <c r="F919">
        <f>'Table 1'!AD38</f>
        <v>2.7</v>
      </c>
      <c r="G919">
        <v>2.7</v>
      </c>
    </row>
    <row r="920" spans="1:7" ht="15.75">
      <c r="A920">
        <v>919</v>
      </c>
      <c r="B920" t="str">
        <f t="shared" si="38"/>
        <v>Institut universitaire en santé mentale de Montréal#5927 Viau</v>
      </c>
      <c r="C920" s="13" t="s">
        <v>6</v>
      </c>
      <c r="D920" s="11" t="s">
        <v>39</v>
      </c>
      <c r="E920" s="11" t="s">
        <v>48</v>
      </c>
      <c r="F920">
        <f>'Table 1'!AD39</f>
        <v>5.7</v>
      </c>
      <c r="G920">
        <v>5.7</v>
      </c>
    </row>
    <row r="921" spans="1:7" ht="15.75">
      <c r="A921">
        <v>920</v>
      </c>
      <c r="B921" t="str">
        <f t="shared" si="38"/>
        <v>Institut universitaire en santé mentale de Montréal#Poupart</v>
      </c>
      <c r="C921" s="13" t="s">
        <v>6</v>
      </c>
      <c r="D921" s="11" t="s">
        <v>39</v>
      </c>
      <c r="E921" s="11" t="s">
        <v>49</v>
      </c>
      <c r="F921">
        <f>'Table 1'!AD40</f>
        <v>8.4</v>
      </c>
      <c r="G921">
        <v>8.4</v>
      </c>
    </row>
    <row r="922" spans="1:7" ht="15.75">
      <c r="A922">
        <v>921</v>
      </c>
      <c r="B922" t="str">
        <f t="shared" si="38"/>
        <v>Institut universitaire en santé mentale de Montréal#5915 Viau</v>
      </c>
      <c r="C922" s="13" t="s">
        <v>6</v>
      </c>
      <c r="D922" s="11" t="s">
        <v>39</v>
      </c>
      <c r="E922" s="11" t="s">
        <v>50</v>
      </c>
      <c r="F922">
        <f>'Table 1'!AD41</f>
        <v>5.7</v>
      </c>
      <c r="G922">
        <v>5.7</v>
      </c>
    </row>
    <row r="923" spans="1:7" ht="15.75">
      <c r="A923">
        <v>922</v>
      </c>
      <c r="B923" t="str">
        <f t="shared" si="38"/>
        <v>Institut universitaire en santé mentale de Montréal#La Tourterelle</v>
      </c>
      <c r="C923" s="13" t="s">
        <v>6</v>
      </c>
      <c r="D923" s="11" t="s">
        <v>39</v>
      </c>
      <c r="E923" s="11" t="s">
        <v>51</v>
      </c>
      <c r="F923">
        <f>'Table 1'!AD42</f>
        <v>5</v>
      </c>
      <c r="G923">
        <v>5</v>
      </c>
    </row>
    <row r="924" spans="1:7" ht="15.75">
      <c r="A924">
        <v>923</v>
      </c>
      <c r="B924" t="str">
        <f t="shared" si="38"/>
        <v>Institut universitaire en santé mentale de Montréal#Charlemagne</v>
      </c>
      <c r="C924" s="13" t="s">
        <v>6</v>
      </c>
      <c r="D924" s="11" t="s">
        <v>39</v>
      </c>
      <c r="E924" s="11" t="s">
        <v>52</v>
      </c>
      <c r="F924">
        <f>'Table 1'!AD43</f>
        <v>4.8</v>
      </c>
      <c r="G924">
        <v>4.8</v>
      </c>
    </row>
    <row r="925" spans="1:7" ht="15.75">
      <c r="A925">
        <v>924</v>
      </c>
      <c r="B925" t="str">
        <f t="shared" si="38"/>
        <v>Institut universitaire en santé mentale de Montréal#Maison l'Échelon</v>
      </c>
      <c r="C925" s="13" t="s">
        <v>6</v>
      </c>
      <c r="D925" s="11" t="s">
        <v>39</v>
      </c>
      <c r="E925" s="11" t="s">
        <v>5</v>
      </c>
      <c r="F925">
        <f>'Table 1'!AD44</f>
        <v>2</v>
      </c>
      <c r="G925">
        <v>2</v>
      </c>
    </row>
    <row r="926" spans="1:7" ht="15.75">
      <c r="A926">
        <v>925</v>
      </c>
      <c r="B926" t="str">
        <f t="shared" si="38"/>
        <v>Institut universitaire en santé mentale de Montréal#L'Horizon</v>
      </c>
      <c r="C926" s="13" t="s">
        <v>6</v>
      </c>
      <c r="D926" s="11" t="s">
        <v>39</v>
      </c>
      <c r="E926" s="11" t="s">
        <v>53</v>
      </c>
      <c r="F926">
        <f>'Table 1'!AD45</f>
        <v>2.2999999999999998</v>
      </c>
      <c r="G926">
        <v>2.2999999999999998</v>
      </c>
    </row>
    <row r="927" spans="1:7" ht="15.75">
      <c r="A927">
        <v>926</v>
      </c>
      <c r="B927" t="str">
        <f t="shared" ref="B927:B995" si="42">D927&amp;C927&amp;E927</f>
        <v>Institut universitaire en santé mentale de Montréal#Centre de crise Émile-Nelligan</v>
      </c>
      <c r="C927" s="13" t="s">
        <v>6</v>
      </c>
      <c r="D927" s="11" t="s">
        <v>39</v>
      </c>
      <c r="E927" s="11" t="s">
        <v>54</v>
      </c>
      <c r="F927">
        <f>'Table 1'!AD46</f>
        <v>2.4</v>
      </c>
      <c r="G927">
        <v>2.4</v>
      </c>
    </row>
    <row r="928" spans="1:7" ht="15.75">
      <c r="A928">
        <v>927</v>
      </c>
      <c r="B928" t="str">
        <f t="shared" si="42"/>
        <v>Institut universitaire en santé mentale de Montréal#Coordination des ressources</v>
      </c>
      <c r="C928" s="13" t="s">
        <v>6</v>
      </c>
      <c r="D928" s="11" t="s">
        <v>39</v>
      </c>
      <c r="E928" s="11" t="s">
        <v>55</v>
      </c>
      <c r="F928">
        <f>'Table 1'!AD47</f>
        <v>9.3000000000000007</v>
      </c>
      <c r="G928">
        <v>9.3000000000000007</v>
      </c>
    </row>
    <row r="929" spans="1:7" ht="15.75">
      <c r="A929">
        <v>928</v>
      </c>
      <c r="B929" t="str">
        <f t="shared" ref="B929" si="43">D929&amp;C929&amp;E929</f>
        <v>Institut universitaire en santé mentale de Montréal#Installation Anjou</v>
      </c>
      <c r="C929" s="13" t="s">
        <v>6</v>
      </c>
      <c r="D929" s="11" t="s">
        <v>39</v>
      </c>
      <c r="E929" s="11" t="s">
        <v>4</v>
      </c>
      <c r="F929">
        <f>'Table 1'!AD48</f>
        <v>4.7</v>
      </c>
      <c r="G929">
        <v>4.7</v>
      </c>
    </row>
    <row r="930" spans="1:7" ht="15.75">
      <c r="A930">
        <v>929</v>
      </c>
      <c r="B930" t="str">
        <f t="shared" si="42"/>
        <v>Centre de recherche Fernand-Séguin#La Relance</v>
      </c>
      <c r="C930" s="13" t="s">
        <v>6</v>
      </c>
      <c r="D930" s="11" t="s">
        <v>40</v>
      </c>
      <c r="E930" s="11" t="s">
        <v>41</v>
      </c>
      <c r="F930">
        <f>'Table 1'!AE32</f>
        <v>6.5</v>
      </c>
      <c r="G930">
        <v>6.5</v>
      </c>
    </row>
    <row r="931" spans="1:7" ht="15.75">
      <c r="A931">
        <v>930</v>
      </c>
      <c r="B931" t="str">
        <f t="shared" si="42"/>
        <v>Centre de recherche Fernand-Séguin#Ste-Claire</v>
      </c>
      <c r="C931" s="13" t="s">
        <v>6</v>
      </c>
      <c r="D931" s="11" t="s">
        <v>40</v>
      </c>
      <c r="E931" s="11" t="s">
        <v>42</v>
      </c>
      <c r="F931">
        <f>'Table 1'!AE33</f>
        <v>3.3</v>
      </c>
      <c r="G931">
        <v>3.3</v>
      </c>
    </row>
    <row r="932" spans="1:7" ht="15.75">
      <c r="A932">
        <v>931</v>
      </c>
      <c r="B932" t="str">
        <f t="shared" si="42"/>
        <v>Centre de recherche Fernand-Séguin#Du Marché</v>
      </c>
      <c r="C932" s="13" t="s">
        <v>6</v>
      </c>
      <c r="D932" s="11" t="s">
        <v>40</v>
      </c>
      <c r="E932" s="11" t="s">
        <v>43</v>
      </c>
      <c r="F932">
        <f>'Table 1'!AE34</f>
        <v>4.0999999999999996</v>
      </c>
      <c r="G932">
        <v>4.0999999999999996</v>
      </c>
    </row>
    <row r="933" spans="1:7" ht="15.75">
      <c r="A933">
        <v>932</v>
      </c>
      <c r="B933" t="str">
        <f t="shared" si="42"/>
        <v>Centre de recherche Fernand-Séguin#Le Ponceau</v>
      </c>
      <c r="C933" s="13" t="s">
        <v>6</v>
      </c>
      <c r="D933" s="11" t="s">
        <v>40</v>
      </c>
      <c r="E933" s="11" t="s">
        <v>44</v>
      </c>
      <c r="F933">
        <f>'Table 1'!AE35</f>
        <v>4.3</v>
      </c>
      <c r="G933">
        <v>4.3</v>
      </c>
    </row>
    <row r="934" spans="1:7" ht="15.75">
      <c r="A934">
        <v>933</v>
      </c>
      <c r="B934" t="str">
        <f t="shared" si="42"/>
        <v>Centre de recherche Fernand-Séguin#Valdombre</v>
      </c>
      <c r="C934" s="13" t="s">
        <v>6</v>
      </c>
      <c r="D934" s="11" t="s">
        <v>40</v>
      </c>
      <c r="E934" s="11" t="s">
        <v>45</v>
      </c>
      <c r="F934">
        <f>'Table 1'!AE36</f>
        <v>8.4</v>
      </c>
      <c r="G934">
        <v>8.4</v>
      </c>
    </row>
    <row r="935" spans="1:7" ht="15.75">
      <c r="A935">
        <v>934</v>
      </c>
      <c r="B935" t="str">
        <f t="shared" si="42"/>
        <v>Centre de recherche Fernand-Séguin#La Petite-Patrie</v>
      </c>
      <c r="C935" s="13" t="s">
        <v>6</v>
      </c>
      <c r="D935" s="11" t="s">
        <v>40</v>
      </c>
      <c r="E935" s="11" t="s">
        <v>46</v>
      </c>
      <c r="F935">
        <f>'Table 1'!AE37</f>
        <v>9.1</v>
      </c>
      <c r="G935">
        <v>9.1</v>
      </c>
    </row>
    <row r="936" spans="1:7" ht="15.75">
      <c r="A936">
        <v>935</v>
      </c>
      <c r="B936" t="str">
        <f t="shared" si="42"/>
        <v>Centre de recherche Fernand-Séguin#Paul-Pau</v>
      </c>
      <c r="C936" s="13" t="s">
        <v>6</v>
      </c>
      <c r="D936" s="11" t="s">
        <v>40</v>
      </c>
      <c r="E936" s="11" t="s">
        <v>47</v>
      </c>
      <c r="F936">
        <f>'Table 1'!AE38</f>
        <v>2.6</v>
      </c>
      <c r="G936">
        <v>2.6</v>
      </c>
    </row>
    <row r="937" spans="1:7" ht="15.75">
      <c r="A937">
        <v>936</v>
      </c>
      <c r="B937" t="str">
        <f t="shared" si="42"/>
        <v>Centre de recherche Fernand-Séguin#5927 Viau</v>
      </c>
      <c r="C937" s="13" t="s">
        <v>6</v>
      </c>
      <c r="D937" s="11" t="s">
        <v>40</v>
      </c>
      <c r="E937" s="11" t="s">
        <v>48</v>
      </c>
      <c r="F937">
        <f>'Table 1'!AE39</f>
        <v>5.7</v>
      </c>
      <c r="G937">
        <v>5.7</v>
      </c>
    </row>
    <row r="938" spans="1:7" ht="15.75">
      <c r="A938">
        <v>937</v>
      </c>
      <c r="B938" t="str">
        <f t="shared" si="42"/>
        <v>Centre de recherche Fernand-Séguin#Poupart</v>
      </c>
      <c r="C938" s="13" t="s">
        <v>6</v>
      </c>
      <c r="D938" s="11" t="s">
        <v>40</v>
      </c>
      <c r="E938" s="11" t="s">
        <v>49</v>
      </c>
      <c r="F938">
        <f>'Table 1'!AE40</f>
        <v>8.3000000000000007</v>
      </c>
      <c r="G938">
        <v>8.3000000000000007</v>
      </c>
    </row>
    <row r="939" spans="1:7" ht="15.75">
      <c r="A939">
        <v>938</v>
      </c>
      <c r="B939" t="str">
        <f t="shared" si="42"/>
        <v>Centre de recherche Fernand-Séguin#5915 Viau</v>
      </c>
      <c r="C939" s="13" t="s">
        <v>6</v>
      </c>
      <c r="D939" s="11" t="s">
        <v>40</v>
      </c>
      <c r="E939" s="11" t="s">
        <v>50</v>
      </c>
      <c r="F939">
        <f>'Table 1'!AE41</f>
        <v>5.7</v>
      </c>
      <c r="G939">
        <v>5.7</v>
      </c>
    </row>
    <row r="940" spans="1:7" ht="15.75">
      <c r="A940">
        <v>939</v>
      </c>
      <c r="B940" t="str">
        <f t="shared" si="42"/>
        <v>Centre de recherche Fernand-Séguin#La Tourterelle</v>
      </c>
      <c r="C940" s="13" t="s">
        <v>6</v>
      </c>
      <c r="D940" s="11" t="s">
        <v>40</v>
      </c>
      <c r="E940" s="11" t="s">
        <v>51</v>
      </c>
      <c r="F940">
        <f>'Table 1'!AE42</f>
        <v>5</v>
      </c>
      <c r="G940">
        <v>5</v>
      </c>
    </row>
    <row r="941" spans="1:7" ht="15.75">
      <c r="A941">
        <v>940</v>
      </c>
      <c r="B941" t="str">
        <f t="shared" si="42"/>
        <v>Centre de recherche Fernand-Séguin#Charlemagne</v>
      </c>
      <c r="C941" s="13" t="s">
        <v>6</v>
      </c>
      <c r="D941" s="11" t="s">
        <v>40</v>
      </c>
      <c r="E941" s="11" t="s">
        <v>52</v>
      </c>
      <c r="F941">
        <f>'Table 1'!AE43</f>
        <v>4.8</v>
      </c>
      <c r="G941">
        <v>4.8</v>
      </c>
    </row>
    <row r="942" spans="1:7" ht="15.75">
      <c r="A942">
        <v>941</v>
      </c>
      <c r="B942" t="str">
        <f t="shared" si="42"/>
        <v>Centre de recherche Fernand-Séguin#Maison l'Échelon</v>
      </c>
      <c r="C942" s="13" t="s">
        <v>6</v>
      </c>
      <c r="D942" s="11" t="s">
        <v>40</v>
      </c>
      <c r="E942" s="11" t="s">
        <v>5</v>
      </c>
      <c r="F942">
        <f>'Table 1'!AE44</f>
        <v>1.9</v>
      </c>
      <c r="G942">
        <v>1.9</v>
      </c>
    </row>
    <row r="943" spans="1:7" ht="15.75">
      <c r="A943">
        <v>942</v>
      </c>
      <c r="B943" t="str">
        <f t="shared" si="42"/>
        <v>Centre de recherche Fernand-Séguin#L'Horizon</v>
      </c>
      <c r="C943" s="13" t="s">
        <v>6</v>
      </c>
      <c r="D943" s="11" t="s">
        <v>40</v>
      </c>
      <c r="E943" s="11" t="s">
        <v>53</v>
      </c>
      <c r="F943">
        <f>'Table 1'!AE45</f>
        <v>2.2000000000000002</v>
      </c>
      <c r="G943">
        <v>2.2000000000000002</v>
      </c>
    </row>
    <row r="944" spans="1:7" ht="15.75">
      <c r="A944">
        <v>943</v>
      </c>
      <c r="B944" t="str">
        <f t="shared" si="42"/>
        <v>Centre de recherche Fernand-Séguin#Centre de crise Émile-Nelligan</v>
      </c>
      <c r="C944" s="13" t="s">
        <v>6</v>
      </c>
      <c r="D944" s="11" t="s">
        <v>40</v>
      </c>
      <c r="E944" s="11" t="s">
        <v>54</v>
      </c>
      <c r="F944">
        <f>'Table 1'!AE46</f>
        <v>2.2999999999999998</v>
      </c>
      <c r="G944">
        <v>2.2999999999999998</v>
      </c>
    </row>
    <row r="945" spans="1:7" ht="15.75">
      <c r="A945">
        <v>944</v>
      </c>
      <c r="B945" t="str">
        <f t="shared" si="42"/>
        <v>Centre de recherche Fernand-Séguin#Coordination des ressources</v>
      </c>
      <c r="C945" s="13" t="s">
        <v>6</v>
      </c>
      <c r="D945" s="11" t="s">
        <v>40</v>
      </c>
      <c r="E945" s="11" t="s">
        <v>55</v>
      </c>
      <c r="F945">
        <f>'Table 1'!AE47</f>
        <v>9.3000000000000007</v>
      </c>
      <c r="G945">
        <v>9.3000000000000007</v>
      </c>
    </row>
    <row r="946" spans="1:7" ht="15.75">
      <c r="A946">
        <v>945</v>
      </c>
      <c r="B946" t="str">
        <f t="shared" ref="B946" si="44">D946&amp;C946&amp;E946</f>
        <v>Centre de recherche Fernand-Séguin#Installation Anjou</v>
      </c>
      <c r="C946" s="13" t="s">
        <v>6</v>
      </c>
      <c r="D946" s="11" t="s">
        <v>40</v>
      </c>
      <c r="E946" s="11" t="s">
        <v>4</v>
      </c>
      <c r="F946">
        <f>'Table 1'!AE48</f>
        <v>4.5999999999999996</v>
      </c>
      <c r="G946">
        <v>4.5999999999999996</v>
      </c>
    </row>
    <row r="947" spans="1:7" ht="15.75">
      <c r="A947">
        <v>946</v>
      </c>
      <c r="B947" t="str">
        <f t="shared" si="42"/>
        <v>La Relance#Ste-Claire</v>
      </c>
      <c r="C947" s="13" t="s">
        <v>6</v>
      </c>
      <c r="D947" s="11" t="s">
        <v>41</v>
      </c>
      <c r="E947" s="11" t="s">
        <v>42</v>
      </c>
      <c r="F947">
        <f>'Table 1'!AF33</f>
        <v>3.4</v>
      </c>
      <c r="G947">
        <v>3.4</v>
      </c>
    </row>
    <row r="948" spans="1:7" ht="15.75">
      <c r="A948">
        <v>947</v>
      </c>
      <c r="B948" t="str">
        <f t="shared" si="42"/>
        <v>La Relance#Du Marché</v>
      </c>
      <c r="C948" s="13" t="s">
        <v>6</v>
      </c>
      <c r="D948" s="11" t="s">
        <v>41</v>
      </c>
      <c r="E948" s="11" t="s">
        <v>43</v>
      </c>
      <c r="F948">
        <f>'Table 1'!AF34</f>
        <v>10.6</v>
      </c>
      <c r="G948">
        <v>10.6</v>
      </c>
    </row>
    <row r="949" spans="1:7" ht="15.75">
      <c r="A949">
        <v>948</v>
      </c>
      <c r="B949" t="str">
        <f t="shared" si="42"/>
        <v>La Relance#Le Ponceau</v>
      </c>
      <c r="C949" s="13" t="s">
        <v>6</v>
      </c>
      <c r="D949" s="11" t="s">
        <v>41</v>
      </c>
      <c r="E949" s="11" t="s">
        <v>44</v>
      </c>
      <c r="F949">
        <f>'Table 1'!AF35</f>
        <v>11.5</v>
      </c>
      <c r="G949">
        <v>11.5</v>
      </c>
    </row>
    <row r="950" spans="1:7" ht="15.75">
      <c r="A950">
        <v>949</v>
      </c>
      <c r="B950" t="str">
        <f t="shared" si="42"/>
        <v>La Relance#Valdombre</v>
      </c>
      <c r="C950" s="13" t="s">
        <v>6</v>
      </c>
      <c r="D950" s="11" t="s">
        <v>41</v>
      </c>
      <c r="E950" s="11" t="s">
        <v>45</v>
      </c>
      <c r="F950">
        <f>'Table 1'!AF36</f>
        <v>13.2</v>
      </c>
      <c r="G950">
        <v>13.2</v>
      </c>
    </row>
    <row r="951" spans="1:7" ht="15.75">
      <c r="A951">
        <v>950</v>
      </c>
      <c r="B951" t="str">
        <f t="shared" si="42"/>
        <v>La Relance#La Petite-Patrie</v>
      </c>
      <c r="C951" s="13" t="s">
        <v>6</v>
      </c>
      <c r="D951" s="11" t="s">
        <v>41</v>
      </c>
      <c r="E951" s="11" t="s">
        <v>46</v>
      </c>
      <c r="F951">
        <f>'Table 1'!AF37</f>
        <v>17.600000000000001</v>
      </c>
      <c r="G951">
        <v>17.600000000000001</v>
      </c>
    </row>
    <row r="952" spans="1:7" ht="15.75">
      <c r="A952">
        <v>951</v>
      </c>
      <c r="B952" t="str">
        <f t="shared" si="42"/>
        <v>La Relance#Paul-Pau</v>
      </c>
      <c r="C952" s="13" t="s">
        <v>6</v>
      </c>
      <c r="D952" s="11" t="s">
        <v>41</v>
      </c>
      <c r="E952" s="11" t="s">
        <v>47</v>
      </c>
      <c r="F952">
        <f>'Table 1'!AF38</f>
        <v>4.0999999999999996</v>
      </c>
      <c r="G952">
        <v>4.0999999999999996</v>
      </c>
    </row>
    <row r="953" spans="1:7" ht="15.75">
      <c r="A953">
        <v>952</v>
      </c>
      <c r="B953" t="str">
        <f t="shared" si="42"/>
        <v>La Relance#5927 Viau</v>
      </c>
      <c r="C953" s="13" t="s">
        <v>6</v>
      </c>
      <c r="D953" s="11" t="s">
        <v>41</v>
      </c>
      <c r="E953" s="11" t="s">
        <v>48</v>
      </c>
      <c r="F953">
        <f>'Table 1'!AF39</f>
        <v>12.4</v>
      </c>
      <c r="G953">
        <v>12.4</v>
      </c>
    </row>
    <row r="954" spans="1:7" ht="15.75">
      <c r="A954">
        <v>953</v>
      </c>
      <c r="B954" t="str">
        <f t="shared" si="42"/>
        <v>La Relance#Poupart</v>
      </c>
      <c r="C954" s="13" t="s">
        <v>6</v>
      </c>
      <c r="D954" s="11" t="s">
        <v>41</v>
      </c>
      <c r="E954" s="11" t="s">
        <v>49</v>
      </c>
      <c r="F954">
        <f>'Table 1'!AF40</f>
        <v>13.3</v>
      </c>
      <c r="G954">
        <v>13.3</v>
      </c>
    </row>
    <row r="955" spans="1:7" ht="15.75">
      <c r="A955">
        <v>954</v>
      </c>
      <c r="B955" t="str">
        <f t="shared" si="42"/>
        <v>La Relance#5915 Viau</v>
      </c>
      <c r="C955" s="13" t="s">
        <v>6</v>
      </c>
      <c r="D955" s="11" t="s">
        <v>41</v>
      </c>
      <c r="E955" s="11" t="s">
        <v>50</v>
      </c>
      <c r="F955">
        <f>'Table 1'!AF41</f>
        <v>12.4</v>
      </c>
      <c r="G955">
        <v>12.4</v>
      </c>
    </row>
    <row r="956" spans="1:7" ht="15.75">
      <c r="A956">
        <v>955</v>
      </c>
      <c r="B956" t="str">
        <f t="shared" si="42"/>
        <v>La Relance#La Tourterelle</v>
      </c>
      <c r="C956" s="13" t="s">
        <v>6</v>
      </c>
      <c r="D956" s="11" t="s">
        <v>41</v>
      </c>
      <c r="E956" s="11" t="s">
        <v>51</v>
      </c>
      <c r="F956">
        <f>'Table 1'!AF42</f>
        <v>11.4</v>
      </c>
      <c r="G956">
        <v>11.4</v>
      </c>
    </row>
    <row r="957" spans="1:7" ht="15.75">
      <c r="A957">
        <v>956</v>
      </c>
      <c r="B957" t="str">
        <f t="shared" si="42"/>
        <v>La Relance#Charlemagne</v>
      </c>
      <c r="C957" s="13" t="s">
        <v>6</v>
      </c>
      <c r="D957" s="11" t="s">
        <v>41</v>
      </c>
      <c r="E957" s="11" t="s">
        <v>52</v>
      </c>
      <c r="F957">
        <f>'Table 1'!AF43</f>
        <v>11.2</v>
      </c>
      <c r="G957">
        <v>11.2</v>
      </c>
    </row>
    <row r="958" spans="1:7" ht="15.75">
      <c r="A958">
        <v>957</v>
      </c>
      <c r="B958" t="str">
        <f t="shared" si="42"/>
        <v>La Relance#Maison l'Échelon</v>
      </c>
      <c r="C958" s="13" t="s">
        <v>6</v>
      </c>
      <c r="D958" s="11" t="s">
        <v>41</v>
      </c>
      <c r="E958" s="11" t="s">
        <v>5</v>
      </c>
      <c r="F958">
        <f>'Table 1'!AF44</f>
        <v>4.7</v>
      </c>
      <c r="G958">
        <v>4.7</v>
      </c>
    </row>
    <row r="959" spans="1:7" ht="15.75">
      <c r="A959">
        <v>958</v>
      </c>
      <c r="B959" t="str">
        <f t="shared" si="42"/>
        <v>La Relance#L'Horizon</v>
      </c>
      <c r="C959" s="13" t="s">
        <v>6</v>
      </c>
      <c r="D959" s="11" t="s">
        <v>41</v>
      </c>
      <c r="E959" s="11" t="s">
        <v>53</v>
      </c>
      <c r="F959">
        <f>'Table 1'!AF45</f>
        <v>5.0999999999999996</v>
      </c>
      <c r="G959">
        <v>5.0999999999999996</v>
      </c>
    </row>
    <row r="960" spans="1:7" ht="15.75">
      <c r="A960">
        <v>959</v>
      </c>
      <c r="B960" t="str">
        <f t="shared" si="42"/>
        <v>La Relance#Centre de crise Émile-Nelligan</v>
      </c>
      <c r="C960" s="13" t="s">
        <v>6</v>
      </c>
      <c r="D960" s="11" t="s">
        <v>41</v>
      </c>
      <c r="E960" s="11" t="s">
        <v>54</v>
      </c>
      <c r="F960">
        <f>'Table 1'!AF46</f>
        <v>5.4</v>
      </c>
      <c r="G960">
        <v>5.4</v>
      </c>
    </row>
    <row r="961" spans="1:7" ht="15.75">
      <c r="A961">
        <v>960</v>
      </c>
      <c r="B961" t="str">
        <f t="shared" si="42"/>
        <v>La Relance#Coordination des ressources</v>
      </c>
      <c r="C961" s="13" t="s">
        <v>6</v>
      </c>
      <c r="D961" s="11" t="s">
        <v>41</v>
      </c>
      <c r="E961" s="11" t="s">
        <v>55</v>
      </c>
      <c r="F961">
        <f>'Table 1'!AF47</f>
        <v>14.3</v>
      </c>
      <c r="G961">
        <v>14.3</v>
      </c>
    </row>
    <row r="962" spans="1:7" ht="15.75">
      <c r="A962">
        <v>961</v>
      </c>
      <c r="B962" t="str">
        <f t="shared" ref="B962" si="45">D962&amp;C962&amp;E962</f>
        <v>La Relance#Installation Anjou</v>
      </c>
      <c r="C962" s="13" t="s">
        <v>6</v>
      </c>
      <c r="D962" s="11" t="s">
        <v>41</v>
      </c>
      <c r="E962" s="11" t="s">
        <v>4</v>
      </c>
      <c r="F962">
        <f>'Table 1'!AF48</f>
        <v>8.6999999999999993</v>
      </c>
      <c r="G962">
        <v>8.6999999999999993</v>
      </c>
    </row>
    <row r="963" spans="1:7" ht="15.75">
      <c r="A963">
        <v>962</v>
      </c>
      <c r="B963" t="str">
        <f t="shared" si="42"/>
        <v>Ste-Claire#Du Marché</v>
      </c>
      <c r="C963" s="13" t="s">
        <v>6</v>
      </c>
      <c r="D963" s="11" t="s">
        <v>42</v>
      </c>
      <c r="E963" s="11" t="s">
        <v>43</v>
      </c>
      <c r="F963">
        <f>'Table 1'!AG34</f>
        <v>7.2</v>
      </c>
      <c r="G963">
        <v>7.2</v>
      </c>
    </row>
    <row r="964" spans="1:7" ht="15.75">
      <c r="A964">
        <v>963</v>
      </c>
      <c r="B964" t="str">
        <f t="shared" si="42"/>
        <v>Ste-Claire#Le Ponceau</v>
      </c>
      <c r="C964" s="13" t="s">
        <v>6</v>
      </c>
      <c r="D964" s="11" t="s">
        <v>42</v>
      </c>
      <c r="E964" s="11" t="s">
        <v>44</v>
      </c>
      <c r="F964">
        <f>'Table 1'!AG35</f>
        <v>6.9</v>
      </c>
      <c r="G964">
        <v>6.9</v>
      </c>
    </row>
    <row r="965" spans="1:7" ht="15.75">
      <c r="A965">
        <v>964</v>
      </c>
      <c r="B965" t="str">
        <f t="shared" si="42"/>
        <v>Ste-Claire#Valdombre</v>
      </c>
      <c r="C965" s="13" t="s">
        <v>6</v>
      </c>
      <c r="D965" s="11" t="s">
        <v>42</v>
      </c>
      <c r="E965" s="11" t="s">
        <v>45</v>
      </c>
      <c r="F965">
        <f>'Table 1'!AG36</f>
        <v>12.4</v>
      </c>
      <c r="G965">
        <v>12.4</v>
      </c>
    </row>
    <row r="966" spans="1:7" ht="15.75">
      <c r="A966">
        <v>965</v>
      </c>
      <c r="B966" t="str">
        <f t="shared" si="42"/>
        <v>Ste-Claire#La Petite-Patrie</v>
      </c>
      <c r="C966" s="13" t="s">
        <v>6</v>
      </c>
      <c r="D966" s="11" t="s">
        <v>42</v>
      </c>
      <c r="E966" s="11" t="s">
        <v>46</v>
      </c>
      <c r="F966">
        <f>'Table 1'!AG37</f>
        <v>13</v>
      </c>
      <c r="G966">
        <v>13</v>
      </c>
    </row>
    <row r="967" spans="1:7" ht="15.75">
      <c r="A967">
        <v>966</v>
      </c>
      <c r="B967" t="str">
        <f t="shared" si="42"/>
        <v>Ste-Claire#Paul-Pau</v>
      </c>
      <c r="C967" s="13" t="s">
        <v>6</v>
      </c>
      <c r="D967" s="11" t="s">
        <v>42</v>
      </c>
      <c r="E967" s="11" t="s">
        <v>47</v>
      </c>
      <c r="F967">
        <f>'Table 1'!AG38</f>
        <v>0.7</v>
      </c>
      <c r="G967">
        <v>0.7</v>
      </c>
    </row>
    <row r="968" spans="1:7" ht="15.75">
      <c r="A968">
        <v>967</v>
      </c>
      <c r="B968" t="str">
        <f t="shared" si="42"/>
        <v>Ste-Claire#5927 Viau</v>
      </c>
      <c r="C968" s="13" t="s">
        <v>6</v>
      </c>
      <c r="D968" s="11" t="s">
        <v>42</v>
      </c>
      <c r="E968" s="11" t="s">
        <v>48</v>
      </c>
      <c r="F968">
        <f>'Table 1'!AG39</f>
        <v>8.9</v>
      </c>
      <c r="G968">
        <v>8.9</v>
      </c>
    </row>
    <row r="969" spans="1:7" ht="15.75">
      <c r="A969">
        <v>968</v>
      </c>
      <c r="B969" t="str">
        <f t="shared" si="42"/>
        <v>Ste-Claire#Poupart</v>
      </c>
      <c r="C969" s="13" t="s">
        <v>6</v>
      </c>
      <c r="D969" s="11" t="s">
        <v>42</v>
      </c>
      <c r="E969" s="11" t="s">
        <v>49</v>
      </c>
      <c r="F969">
        <f>'Table 1'!AG40</f>
        <v>9.8000000000000007</v>
      </c>
      <c r="G969">
        <v>9.8000000000000007</v>
      </c>
    </row>
    <row r="970" spans="1:7" ht="15.75">
      <c r="A970">
        <v>969</v>
      </c>
      <c r="B970" t="str">
        <f t="shared" si="42"/>
        <v>Ste-Claire#5915 Viau</v>
      </c>
      <c r="C970" s="13" t="s">
        <v>6</v>
      </c>
      <c r="D970" s="11" t="s">
        <v>42</v>
      </c>
      <c r="E970" s="11" t="s">
        <v>50</v>
      </c>
      <c r="F970">
        <f>'Table 1'!AG41</f>
        <v>8.9</v>
      </c>
      <c r="G970">
        <v>8.9</v>
      </c>
    </row>
    <row r="971" spans="1:7" ht="15.75">
      <c r="A971">
        <v>970</v>
      </c>
      <c r="B971" t="str">
        <f t="shared" si="42"/>
        <v>Ste-Claire#La Tourterelle</v>
      </c>
      <c r="C971" s="13" t="s">
        <v>6</v>
      </c>
      <c r="D971" s="11" t="s">
        <v>42</v>
      </c>
      <c r="E971" s="11" t="s">
        <v>51</v>
      </c>
      <c r="F971">
        <f>'Table 1'!AG42</f>
        <v>8</v>
      </c>
      <c r="G971">
        <v>8</v>
      </c>
    </row>
    <row r="972" spans="1:7" ht="15.75">
      <c r="A972">
        <v>971</v>
      </c>
      <c r="B972" t="str">
        <f t="shared" si="42"/>
        <v>Ste-Claire#Charlemagne</v>
      </c>
      <c r="C972" s="13" t="s">
        <v>6</v>
      </c>
      <c r="D972" s="11" t="s">
        <v>42</v>
      </c>
      <c r="E972" s="11" t="s">
        <v>52</v>
      </c>
      <c r="F972">
        <f>'Table 1'!AG43</f>
        <v>7.8</v>
      </c>
      <c r="G972">
        <v>7.8</v>
      </c>
    </row>
    <row r="973" spans="1:7" ht="15.75">
      <c r="A973">
        <v>972</v>
      </c>
      <c r="B973" t="str">
        <f t="shared" si="42"/>
        <v>Ste-Claire#Maison l'Échelon</v>
      </c>
      <c r="C973" s="13" t="s">
        <v>6</v>
      </c>
      <c r="D973" s="11" t="s">
        <v>42</v>
      </c>
      <c r="E973" s="11" t="s">
        <v>5</v>
      </c>
      <c r="F973">
        <f>'Table 1'!AG44</f>
        <v>1.4</v>
      </c>
      <c r="G973">
        <v>1.4</v>
      </c>
    </row>
    <row r="974" spans="1:7" ht="15.75">
      <c r="A974">
        <v>973</v>
      </c>
      <c r="B974" t="str">
        <f t="shared" si="42"/>
        <v>Ste-Claire#L'Horizon</v>
      </c>
      <c r="C974" s="13" t="s">
        <v>6</v>
      </c>
      <c r="D974" s="11" t="s">
        <v>42</v>
      </c>
      <c r="E974" s="11" t="s">
        <v>53</v>
      </c>
      <c r="F974">
        <f>'Table 1'!AG45</f>
        <v>1.7</v>
      </c>
      <c r="G974">
        <v>1.7</v>
      </c>
    </row>
    <row r="975" spans="1:7" ht="15.75">
      <c r="A975">
        <v>974</v>
      </c>
      <c r="B975" t="str">
        <f t="shared" si="42"/>
        <v>Ste-Claire#Centre de crise Émile-Nelligan</v>
      </c>
      <c r="C975" s="13" t="s">
        <v>6</v>
      </c>
      <c r="D975" s="11" t="s">
        <v>42</v>
      </c>
      <c r="E975" s="11" t="s">
        <v>54</v>
      </c>
      <c r="F975">
        <f>'Table 1'!AG46</f>
        <v>2</v>
      </c>
      <c r="G975">
        <v>2</v>
      </c>
    </row>
    <row r="976" spans="1:7" ht="15.75">
      <c r="A976">
        <v>975</v>
      </c>
      <c r="B976" t="str">
        <f t="shared" si="42"/>
        <v>Ste-Claire#Coordination des ressources</v>
      </c>
      <c r="C976" s="13" t="s">
        <v>6</v>
      </c>
      <c r="D976" s="11" t="s">
        <v>42</v>
      </c>
      <c r="E976" s="11" t="s">
        <v>55</v>
      </c>
      <c r="F976">
        <f>'Table 1'!AG47</f>
        <v>13.3</v>
      </c>
      <c r="G976">
        <v>13.3</v>
      </c>
    </row>
    <row r="977" spans="1:7" ht="15.75">
      <c r="A977">
        <v>976</v>
      </c>
      <c r="B977" t="str">
        <f t="shared" ref="B977" si="46">D977&amp;C977&amp;E977</f>
        <v>Ste-Claire#Installation Anjou</v>
      </c>
      <c r="C977" s="13" t="s">
        <v>6</v>
      </c>
      <c r="D977" s="11" t="s">
        <v>42</v>
      </c>
      <c r="E977" s="11" t="s">
        <v>4</v>
      </c>
      <c r="F977">
        <f>'Table 1'!AG48</f>
        <v>5.7</v>
      </c>
      <c r="G977">
        <v>5.7</v>
      </c>
    </row>
    <row r="978" spans="1:7" ht="15.75">
      <c r="A978">
        <v>977</v>
      </c>
      <c r="B978" t="str">
        <f t="shared" si="42"/>
        <v>Du Marché#Le Ponceau</v>
      </c>
      <c r="C978" s="13" t="s">
        <v>6</v>
      </c>
      <c r="D978" s="11" t="s">
        <v>43</v>
      </c>
      <c r="E978" s="11" t="s">
        <v>44</v>
      </c>
      <c r="F978">
        <f>'Table 1'!AH35</f>
        <v>5.6</v>
      </c>
      <c r="G978">
        <v>5.6</v>
      </c>
    </row>
    <row r="979" spans="1:7" ht="15.75">
      <c r="A979">
        <v>978</v>
      </c>
      <c r="B979" t="str">
        <f t="shared" si="42"/>
        <v>Du Marché#Valdombre</v>
      </c>
      <c r="C979" s="13" t="s">
        <v>6</v>
      </c>
      <c r="D979" s="11" t="s">
        <v>43</v>
      </c>
      <c r="E979" s="11" t="s">
        <v>45</v>
      </c>
      <c r="F979">
        <f>'Table 1'!AH36</f>
        <v>8.8000000000000007</v>
      </c>
      <c r="G979">
        <v>8.8000000000000007</v>
      </c>
    </row>
    <row r="980" spans="1:7" ht="15.75">
      <c r="A980">
        <v>979</v>
      </c>
      <c r="B980" t="str">
        <f t="shared" si="42"/>
        <v>Du Marché#La Petite-Patrie</v>
      </c>
      <c r="C980" s="13" t="s">
        <v>6</v>
      </c>
      <c r="D980" s="11" t="s">
        <v>43</v>
      </c>
      <c r="E980" s="11" t="s">
        <v>46</v>
      </c>
      <c r="F980">
        <f>'Table 1'!AH37</f>
        <v>6.3</v>
      </c>
      <c r="G980">
        <v>6.3</v>
      </c>
    </row>
    <row r="981" spans="1:7" ht="15.75">
      <c r="A981">
        <v>980</v>
      </c>
      <c r="B981" t="str">
        <f t="shared" si="42"/>
        <v>Du Marché#Paul-Pau</v>
      </c>
      <c r="C981" s="13" t="s">
        <v>6</v>
      </c>
      <c r="D981" s="11" t="s">
        <v>43</v>
      </c>
      <c r="E981" s="11" t="s">
        <v>47</v>
      </c>
      <c r="F981">
        <f>'Table 1'!AH38</f>
        <v>6.9</v>
      </c>
      <c r="G981">
        <v>6.9</v>
      </c>
    </row>
    <row r="982" spans="1:7" ht="15.75">
      <c r="A982">
        <v>981</v>
      </c>
      <c r="B982" t="str">
        <f t="shared" si="42"/>
        <v>Du Marché#5927 Viau</v>
      </c>
      <c r="C982" s="13" t="s">
        <v>6</v>
      </c>
      <c r="D982" s="11" t="s">
        <v>43</v>
      </c>
      <c r="E982" s="11" t="s">
        <v>48</v>
      </c>
      <c r="F982">
        <f>'Table 1'!AH39</f>
        <v>3.6</v>
      </c>
      <c r="G982">
        <v>3.6</v>
      </c>
    </row>
    <row r="983" spans="1:7" ht="15.75">
      <c r="A983">
        <v>982</v>
      </c>
      <c r="B983" t="str">
        <f t="shared" si="42"/>
        <v>Du Marché#Poupart</v>
      </c>
      <c r="C983" s="13" t="s">
        <v>6</v>
      </c>
      <c r="D983" s="11" t="s">
        <v>43</v>
      </c>
      <c r="E983" s="11" t="s">
        <v>49</v>
      </c>
      <c r="F983">
        <f>'Table 1'!AH40</f>
        <v>3.9</v>
      </c>
      <c r="G983">
        <v>3.9</v>
      </c>
    </row>
    <row r="984" spans="1:7" ht="15.75">
      <c r="A984">
        <v>983</v>
      </c>
      <c r="B984" t="str">
        <f t="shared" si="42"/>
        <v>Du Marché#5915 Viau</v>
      </c>
      <c r="C984" s="13" t="s">
        <v>6</v>
      </c>
      <c r="D984" s="11" t="s">
        <v>43</v>
      </c>
      <c r="E984" s="11" t="s">
        <v>50</v>
      </c>
      <c r="F984">
        <f>'Table 1'!AH41</f>
        <v>3.6</v>
      </c>
      <c r="G984">
        <v>3.6</v>
      </c>
    </row>
    <row r="985" spans="1:7" ht="15.75">
      <c r="A985">
        <v>984</v>
      </c>
      <c r="B985" t="str">
        <f t="shared" si="42"/>
        <v>Du Marché#La Tourterelle</v>
      </c>
      <c r="C985" s="13" t="s">
        <v>6</v>
      </c>
      <c r="D985" s="11" t="s">
        <v>43</v>
      </c>
      <c r="E985" s="11" t="s">
        <v>51</v>
      </c>
      <c r="F985">
        <f>'Table 1'!AH42</f>
        <v>2</v>
      </c>
      <c r="G985">
        <v>2</v>
      </c>
    </row>
    <row r="986" spans="1:7" ht="15.75">
      <c r="A986">
        <v>985</v>
      </c>
      <c r="B986" t="str">
        <f t="shared" si="42"/>
        <v>Du Marché#Charlemagne</v>
      </c>
      <c r="C986" s="13" t="s">
        <v>6</v>
      </c>
      <c r="D986" s="11" t="s">
        <v>43</v>
      </c>
      <c r="E986" s="11" t="s">
        <v>52</v>
      </c>
      <c r="F986">
        <f>'Table 1'!AH43</f>
        <v>1.8</v>
      </c>
      <c r="G986">
        <v>1.8</v>
      </c>
    </row>
    <row r="987" spans="1:7" ht="15.75">
      <c r="A987">
        <v>986</v>
      </c>
      <c r="B987" t="str">
        <f t="shared" si="42"/>
        <v>Du Marché#Maison l'Échelon</v>
      </c>
      <c r="C987" s="13" t="s">
        <v>6</v>
      </c>
      <c r="D987" s="11" t="s">
        <v>43</v>
      </c>
      <c r="E987" s="11" t="s">
        <v>5</v>
      </c>
      <c r="F987">
        <f>'Table 1'!AH44</f>
        <v>6</v>
      </c>
      <c r="G987">
        <v>6</v>
      </c>
    </row>
    <row r="988" spans="1:7" ht="15.75">
      <c r="A988">
        <v>987</v>
      </c>
      <c r="B988" t="str">
        <f t="shared" si="42"/>
        <v>Du Marché#L'Horizon</v>
      </c>
      <c r="C988" s="13" t="s">
        <v>6</v>
      </c>
      <c r="D988" s="11" t="s">
        <v>43</v>
      </c>
      <c r="E988" s="11" t="s">
        <v>53</v>
      </c>
      <c r="F988">
        <f>'Table 1'!AH45</f>
        <v>6.8</v>
      </c>
      <c r="G988">
        <v>6.8</v>
      </c>
    </row>
    <row r="989" spans="1:7" ht="15.75">
      <c r="A989">
        <v>988</v>
      </c>
      <c r="B989" t="str">
        <f t="shared" si="42"/>
        <v>Du Marché#Centre de crise Émile-Nelligan</v>
      </c>
      <c r="C989" s="13" t="s">
        <v>6</v>
      </c>
      <c r="D989" s="11" t="s">
        <v>43</v>
      </c>
      <c r="E989" s="11" t="s">
        <v>54</v>
      </c>
      <c r="F989">
        <f>'Table 1'!AH46</f>
        <v>6.9</v>
      </c>
      <c r="G989">
        <v>6.9</v>
      </c>
    </row>
    <row r="990" spans="1:7" ht="15.75">
      <c r="A990">
        <v>989</v>
      </c>
      <c r="B990" t="str">
        <f t="shared" si="42"/>
        <v>Du Marché#Coordination des ressources</v>
      </c>
      <c r="C990" s="13" t="s">
        <v>6</v>
      </c>
      <c r="D990" s="11" t="s">
        <v>43</v>
      </c>
      <c r="E990" s="11" t="s">
        <v>55</v>
      </c>
      <c r="F990">
        <f>'Table 1'!AH47</f>
        <v>7</v>
      </c>
      <c r="G990">
        <v>7</v>
      </c>
    </row>
    <row r="991" spans="1:7" ht="15.75">
      <c r="A991">
        <v>990</v>
      </c>
      <c r="B991" t="str">
        <f t="shared" ref="B991" si="47">D991&amp;C991&amp;E991</f>
        <v>Du Marché#Installation Anjou</v>
      </c>
      <c r="C991" s="13" t="s">
        <v>6</v>
      </c>
      <c r="D991" s="11" t="s">
        <v>43</v>
      </c>
      <c r="E991" s="11" t="s">
        <v>4</v>
      </c>
      <c r="F991">
        <f>'Table 1'!AH48</f>
        <v>9.1</v>
      </c>
      <c r="G991">
        <v>9.1</v>
      </c>
    </row>
    <row r="992" spans="1:7" ht="15.75">
      <c r="A992">
        <v>991</v>
      </c>
      <c r="B992" t="str">
        <f t="shared" si="42"/>
        <v>Le Ponceau#Valdombre</v>
      </c>
      <c r="C992" s="13" t="s">
        <v>6</v>
      </c>
      <c r="D992" s="11" t="s">
        <v>44</v>
      </c>
      <c r="E992" s="11" t="s">
        <v>45</v>
      </c>
      <c r="F992">
        <f>'Table 1'!AI36</f>
        <v>4.4000000000000004</v>
      </c>
      <c r="G992">
        <v>4.4000000000000004</v>
      </c>
    </row>
    <row r="993" spans="1:7" ht="15.75">
      <c r="A993">
        <v>992</v>
      </c>
      <c r="B993" t="str">
        <f t="shared" si="42"/>
        <v>Le Ponceau#La Petite-Patrie</v>
      </c>
      <c r="C993" s="13" t="s">
        <v>6</v>
      </c>
      <c r="D993" s="11" t="s">
        <v>44</v>
      </c>
      <c r="E993" s="11" t="s">
        <v>46</v>
      </c>
      <c r="F993">
        <f>'Table 1'!AI37</f>
        <v>6.8</v>
      </c>
      <c r="G993">
        <v>6.8</v>
      </c>
    </row>
    <row r="994" spans="1:7" ht="15.75">
      <c r="A994">
        <v>993</v>
      </c>
      <c r="B994" t="str">
        <f t="shared" si="42"/>
        <v>Le Ponceau#Paul-Pau</v>
      </c>
      <c r="C994" s="13" t="s">
        <v>6</v>
      </c>
      <c r="D994" s="11" t="s">
        <v>44</v>
      </c>
      <c r="E994" s="11" t="s">
        <v>47</v>
      </c>
      <c r="F994">
        <f>'Table 1'!AI38</f>
        <v>6.4</v>
      </c>
      <c r="G994">
        <v>6.4</v>
      </c>
    </row>
    <row r="995" spans="1:7" ht="15.75">
      <c r="A995">
        <v>994</v>
      </c>
      <c r="B995" t="str">
        <f t="shared" si="42"/>
        <v>Le Ponceau#5927 Viau</v>
      </c>
      <c r="C995" s="13" t="s">
        <v>6</v>
      </c>
      <c r="D995" s="11" t="s">
        <v>44</v>
      </c>
      <c r="E995" s="11" t="s">
        <v>48</v>
      </c>
      <c r="F995">
        <f>'Table 1'!AI39</f>
        <v>3.1</v>
      </c>
      <c r="G995">
        <v>3.1</v>
      </c>
    </row>
    <row r="996" spans="1:7" ht="15.75">
      <c r="A996">
        <v>995</v>
      </c>
      <c r="B996" t="str">
        <f t="shared" ref="B996:B1066" si="48">D996&amp;C996&amp;E996</f>
        <v>Le Ponceau#Poupart</v>
      </c>
      <c r="C996" s="13" t="s">
        <v>6</v>
      </c>
      <c r="D996" s="11" t="s">
        <v>44</v>
      </c>
      <c r="E996" s="11" t="s">
        <v>49</v>
      </c>
      <c r="F996">
        <f>'Table 1'!AI40</f>
        <v>9.9</v>
      </c>
      <c r="G996">
        <v>9.9</v>
      </c>
    </row>
    <row r="997" spans="1:7" ht="15.75">
      <c r="A997">
        <v>996</v>
      </c>
      <c r="B997" t="str">
        <f t="shared" si="48"/>
        <v>Le Ponceau#5915 Viau</v>
      </c>
      <c r="C997" s="13" t="s">
        <v>6</v>
      </c>
      <c r="D997" s="11" t="s">
        <v>44</v>
      </c>
      <c r="E997" s="11" t="s">
        <v>50</v>
      </c>
      <c r="F997">
        <f>'Table 1'!AI41</f>
        <v>3.1</v>
      </c>
      <c r="G997">
        <v>3.1</v>
      </c>
    </row>
    <row r="998" spans="1:7" ht="15.75">
      <c r="A998">
        <v>997</v>
      </c>
      <c r="B998" t="str">
        <f t="shared" si="48"/>
        <v>Le Ponceau#La Tourterelle</v>
      </c>
      <c r="C998" s="13" t="s">
        <v>6</v>
      </c>
      <c r="D998" s="11" t="s">
        <v>44</v>
      </c>
      <c r="E998" s="11" t="s">
        <v>51</v>
      </c>
      <c r="F998">
        <f>'Table 1'!AI42</f>
        <v>5.7</v>
      </c>
      <c r="G998">
        <v>5.7</v>
      </c>
    </row>
    <row r="999" spans="1:7" ht="15.75">
      <c r="A999">
        <v>998</v>
      </c>
      <c r="B999" t="str">
        <f t="shared" si="48"/>
        <v>Le Ponceau#Charlemagne</v>
      </c>
      <c r="C999" s="13" t="s">
        <v>6</v>
      </c>
      <c r="D999" s="11" t="s">
        <v>44</v>
      </c>
      <c r="E999" s="11" t="s">
        <v>52</v>
      </c>
      <c r="F999">
        <f>'Table 1'!AI43</f>
        <v>6.1</v>
      </c>
      <c r="G999">
        <v>6.1</v>
      </c>
    </row>
    <row r="1000" spans="1:7" ht="15.75">
      <c r="A1000">
        <v>999</v>
      </c>
      <c r="B1000" t="str">
        <f t="shared" si="48"/>
        <v>Le Ponceau#Maison l'Échelon</v>
      </c>
      <c r="C1000" s="13" t="s">
        <v>6</v>
      </c>
      <c r="D1000" s="11" t="s">
        <v>44</v>
      </c>
      <c r="E1000" s="11" t="s">
        <v>5</v>
      </c>
      <c r="F1000">
        <f>'Table 1'!AI44</f>
        <v>5.6</v>
      </c>
      <c r="G1000">
        <v>5.6</v>
      </c>
    </row>
    <row r="1001" spans="1:7" ht="15.75">
      <c r="A1001">
        <v>1000</v>
      </c>
      <c r="B1001" t="str">
        <f t="shared" si="48"/>
        <v>Le Ponceau#L'Horizon</v>
      </c>
      <c r="C1001" s="13" t="s">
        <v>6</v>
      </c>
      <c r="D1001" s="11" t="s">
        <v>44</v>
      </c>
      <c r="E1001" s="11" t="s">
        <v>53</v>
      </c>
      <c r="F1001">
        <f>'Table 1'!AI45</f>
        <v>5.6</v>
      </c>
      <c r="G1001">
        <v>5.6</v>
      </c>
    </row>
    <row r="1002" spans="1:7" ht="15.75">
      <c r="A1002">
        <v>1001</v>
      </c>
      <c r="B1002" t="str">
        <f t="shared" si="48"/>
        <v>Le Ponceau#Centre de crise Émile-Nelligan</v>
      </c>
      <c r="C1002" s="13" t="s">
        <v>6</v>
      </c>
      <c r="D1002" s="11" t="s">
        <v>44</v>
      </c>
      <c r="E1002" s="11" t="s">
        <v>54</v>
      </c>
      <c r="F1002">
        <f>'Table 1'!AI46</f>
        <v>5.0999999999999996</v>
      </c>
      <c r="G1002">
        <v>5.0999999999999996</v>
      </c>
    </row>
    <row r="1003" spans="1:7" ht="15.75">
      <c r="A1003">
        <v>1002</v>
      </c>
      <c r="B1003" t="str">
        <f t="shared" si="48"/>
        <v>Le Ponceau#Coordination des ressources</v>
      </c>
      <c r="C1003" s="13" t="s">
        <v>6</v>
      </c>
      <c r="D1003" s="11" t="s">
        <v>44</v>
      </c>
      <c r="E1003" s="11" t="s">
        <v>55</v>
      </c>
      <c r="F1003">
        <f>'Table 1'!AI47</f>
        <v>5.2</v>
      </c>
      <c r="G1003">
        <v>5.2</v>
      </c>
    </row>
    <row r="1004" spans="1:7" ht="15.75">
      <c r="A1004">
        <v>1003</v>
      </c>
      <c r="B1004" t="str">
        <f t="shared" ref="B1004" si="49">D1004&amp;C1004&amp;E1004</f>
        <v>Le Ponceau#Installation Anjou</v>
      </c>
      <c r="C1004" s="13" t="s">
        <v>6</v>
      </c>
      <c r="D1004" s="11" t="s">
        <v>44</v>
      </c>
      <c r="E1004" s="11" t="s">
        <v>4</v>
      </c>
      <c r="F1004">
        <f>'Table 1'!AI48</f>
        <v>3.7</v>
      </c>
      <c r="G1004">
        <v>3.7</v>
      </c>
    </row>
    <row r="1005" spans="1:7" ht="15.75">
      <c r="A1005">
        <v>1004</v>
      </c>
      <c r="B1005" t="str">
        <f t="shared" si="48"/>
        <v>Valdombre#La Petite-Patrie</v>
      </c>
      <c r="C1005" s="13" t="s">
        <v>6</v>
      </c>
      <c r="D1005" s="11" t="s">
        <v>45</v>
      </c>
      <c r="E1005" s="11" t="s">
        <v>46</v>
      </c>
      <c r="F1005">
        <f>'Table 1'!AJ37</f>
        <v>8.3000000000000007</v>
      </c>
      <c r="G1005">
        <v>8.3000000000000007</v>
      </c>
    </row>
    <row r="1006" spans="1:7" ht="15.75">
      <c r="A1006">
        <v>1005</v>
      </c>
      <c r="B1006" t="str">
        <f t="shared" si="48"/>
        <v>Valdombre#Paul-Pau</v>
      </c>
      <c r="C1006" s="13" t="s">
        <v>6</v>
      </c>
      <c r="D1006" s="11" t="s">
        <v>45</v>
      </c>
      <c r="E1006" s="11" t="s">
        <v>47</v>
      </c>
      <c r="F1006">
        <f>'Table 1'!AJ38</f>
        <v>12.5</v>
      </c>
      <c r="G1006">
        <v>12.5</v>
      </c>
    </row>
    <row r="1007" spans="1:7" ht="15.75">
      <c r="A1007">
        <v>1006</v>
      </c>
      <c r="B1007" t="str">
        <f t="shared" si="48"/>
        <v>Valdombre#5927 Viau</v>
      </c>
      <c r="C1007" s="13" t="s">
        <v>6</v>
      </c>
      <c r="D1007" s="11" t="s">
        <v>45</v>
      </c>
      <c r="E1007" s="11" t="s">
        <v>48</v>
      </c>
      <c r="F1007">
        <f>'Table 1'!AJ39</f>
        <v>5.6</v>
      </c>
      <c r="G1007">
        <v>5.6</v>
      </c>
    </row>
    <row r="1008" spans="1:7" ht="15.75">
      <c r="A1008">
        <v>1007</v>
      </c>
      <c r="B1008" t="str">
        <f t="shared" si="48"/>
        <v>Valdombre#Poupart</v>
      </c>
      <c r="C1008" s="13" t="s">
        <v>6</v>
      </c>
      <c r="D1008" s="11" t="s">
        <v>45</v>
      </c>
      <c r="E1008" s="11" t="s">
        <v>49</v>
      </c>
      <c r="F1008">
        <f>'Table 1'!AJ40</f>
        <v>11.9</v>
      </c>
      <c r="G1008">
        <v>11.9</v>
      </c>
    </row>
    <row r="1009" spans="1:7" ht="15.75">
      <c r="A1009">
        <v>1008</v>
      </c>
      <c r="B1009" t="str">
        <f t="shared" si="48"/>
        <v>Valdombre#5915 Viau</v>
      </c>
      <c r="C1009" s="13" t="s">
        <v>6</v>
      </c>
      <c r="D1009" s="11" t="s">
        <v>45</v>
      </c>
      <c r="E1009" s="11" t="s">
        <v>50</v>
      </c>
      <c r="F1009">
        <f>'Table 1'!AJ41</f>
        <v>5.2</v>
      </c>
      <c r="G1009">
        <v>5.2</v>
      </c>
    </row>
    <row r="1010" spans="1:7" ht="15.75">
      <c r="A1010">
        <v>1009</v>
      </c>
      <c r="B1010" t="str">
        <f t="shared" si="48"/>
        <v>Valdombre#La Tourterelle</v>
      </c>
      <c r="C1010" s="13" t="s">
        <v>6</v>
      </c>
      <c r="D1010" s="11" t="s">
        <v>45</v>
      </c>
      <c r="E1010" s="11" t="s">
        <v>51</v>
      </c>
      <c r="F1010">
        <f>'Table 1'!AJ42</f>
        <v>8.1</v>
      </c>
      <c r="G1010">
        <v>8.1</v>
      </c>
    </row>
    <row r="1011" spans="1:7" ht="15.75">
      <c r="A1011">
        <v>1010</v>
      </c>
      <c r="B1011" t="str">
        <f t="shared" si="48"/>
        <v>Valdombre#Charlemagne</v>
      </c>
      <c r="C1011" s="13" t="s">
        <v>6</v>
      </c>
      <c r="D1011" s="11" t="s">
        <v>45</v>
      </c>
      <c r="E1011" s="11" t="s">
        <v>52</v>
      </c>
      <c r="F1011">
        <f>'Table 1'!AJ43</f>
        <v>8.6999999999999993</v>
      </c>
      <c r="G1011">
        <v>8.6999999999999993</v>
      </c>
    </row>
    <row r="1012" spans="1:7" ht="15.75">
      <c r="A1012">
        <v>1011</v>
      </c>
      <c r="B1012" t="str">
        <f t="shared" si="48"/>
        <v>Valdombre#Maison l'Échelon</v>
      </c>
      <c r="C1012" s="13" t="s">
        <v>6</v>
      </c>
      <c r="D1012" s="11" t="s">
        <v>45</v>
      </c>
      <c r="E1012" s="11" t="s">
        <v>5</v>
      </c>
      <c r="F1012">
        <f>'Table 1'!AJ44</f>
        <v>9.5</v>
      </c>
      <c r="G1012">
        <v>9.5</v>
      </c>
    </row>
    <row r="1013" spans="1:7" ht="15.75">
      <c r="A1013">
        <v>1012</v>
      </c>
      <c r="B1013" t="str">
        <f t="shared" si="48"/>
        <v>Valdombre#L'Horizon</v>
      </c>
      <c r="C1013" s="13" t="s">
        <v>6</v>
      </c>
      <c r="D1013" s="11" t="s">
        <v>45</v>
      </c>
      <c r="E1013" s="11" t="s">
        <v>53</v>
      </c>
      <c r="F1013">
        <f>'Table 1'!AJ45</f>
        <v>10.5</v>
      </c>
      <c r="G1013">
        <v>10.5</v>
      </c>
    </row>
    <row r="1014" spans="1:7" ht="15.75">
      <c r="A1014">
        <v>1013</v>
      </c>
      <c r="B1014" t="str">
        <f t="shared" si="48"/>
        <v>Valdombre#Centre de crise Émile-Nelligan</v>
      </c>
      <c r="C1014" s="13" t="s">
        <v>6</v>
      </c>
      <c r="D1014" s="11" t="s">
        <v>45</v>
      </c>
      <c r="E1014" s="11" t="s">
        <v>54</v>
      </c>
      <c r="F1014">
        <f>'Table 1'!AJ46</f>
        <v>10</v>
      </c>
      <c r="G1014">
        <v>10</v>
      </c>
    </row>
    <row r="1015" spans="1:7" ht="15.75">
      <c r="A1015">
        <v>1014</v>
      </c>
      <c r="B1015" t="str">
        <f t="shared" si="48"/>
        <v>Valdombre#Coordination des ressources</v>
      </c>
      <c r="C1015" s="13" t="s">
        <v>6</v>
      </c>
      <c r="D1015" s="11" t="s">
        <v>45</v>
      </c>
      <c r="E1015" s="11" t="s">
        <v>55</v>
      </c>
      <c r="F1015">
        <f>'Table 1'!AJ47</f>
        <v>4.2</v>
      </c>
      <c r="G1015">
        <v>4.2</v>
      </c>
    </row>
    <row r="1016" spans="1:7" ht="15.75">
      <c r="A1016">
        <v>1015</v>
      </c>
      <c r="B1016" t="str">
        <f t="shared" ref="B1016" si="50">D1016&amp;C1016&amp;E1016</f>
        <v>Valdombre#Installation Anjou</v>
      </c>
      <c r="C1016" s="13" t="s">
        <v>6</v>
      </c>
      <c r="D1016" s="11" t="s">
        <v>45</v>
      </c>
      <c r="E1016" s="11" t="s">
        <v>4</v>
      </c>
      <c r="F1016">
        <f>'Table 1'!AJ48</f>
        <v>8.3000000000000007</v>
      </c>
      <c r="G1016">
        <v>8.3000000000000007</v>
      </c>
    </row>
    <row r="1017" spans="1:7" ht="15.75">
      <c r="A1017">
        <v>1016</v>
      </c>
      <c r="B1017" t="str">
        <f t="shared" si="48"/>
        <v>La Petite-Patrie#Paul-Pau</v>
      </c>
      <c r="C1017" s="13" t="s">
        <v>6</v>
      </c>
      <c r="D1017" s="11" t="s">
        <v>46</v>
      </c>
      <c r="E1017" s="11" t="s">
        <v>47</v>
      </c>
      <c r="F1017">
        <f>'Table 1'!AK38</f>
        <v>11.5</v>
      </c>
      <c r="G1017">
        <v>11.5</v>
      </c>
    </row>
    <row r="1018" spans="1:7" ht="15.75">
      <c r="A1018">
        <v>1017</v>
      </c>
      <c r="B1018" t="str">
        <f t="shared" si="48"/>
        <v>La Petite-Patrie#5927 Viau</v>
      </c>
      <c r="C1018" s="13" t="s">
        <v>6</v>
      </c>
      <c r="D1018" s="11" t="s">
        <v>46</v>
      </c>
      <c r="E1018" s="11" t="s">
        <v>48</v>
      </c>
      <c r="F1018">
        <f>'Table 1'!AK39</f>
        <v>4.0999999999999996</v>
      </c>
      <c r="G1018">
        <v>4.0999999999999996</v>
      </c>
    </row>
    <row r="1019" spans="1:7" ht="15.75">
      <c r="A1019">
        <v>1018</v>
      </c>
      <c r="B1019" t="str">
        <f t="shared" si="48"/>
        <v>La Petite-Patrie#Poupart</v>
      </c>
      <c r="C1019" s="13" t="s">
        <v>6</v>
      </c>
      <c r="D1019" s="11" t="s">
        <v>46</v>
      </c>
      <c r="E1019" s="11" t="s">
        <v>49</v>
      </c>
      <c r="F1019">
        <f>'Table 1'!AK40</f>
        <v>4.5</v>
      </c>
      <c r="G1019">
        <v>4.5</v>
      </c>
    </row>
    <row r="1020" spans="1:7" ht="15.75">
      <c r="A1020">
        <v>1019</v>
      </c>
      <c r="B1020" t="str">
        <f t="shared" si="48"/>
        <v>La Petite-Patrie#5915 Viau</v>
      </c>
      <c r="C1020" s="13" t="s">
        <v>6</v>
      </c>
      <c r="D1020" s="11" t="s">
        <v>46</v>
      </c>
      <c r="E1020" s="11" t="s">
        <v>50</v>
      </c>
      <c r="F1020">
        <f>'Table 1'!AK41</f>
        <v>4.0999999999999996</v>
      </c>
      <c r="G1020">
        <v>4.0999999999999996</v>
      </c>
    </row>
    <row r="1021" spans="1:7" ht="15.75">
      <c r="A1021">
        <v>1020</v>
      </c>
      <c r="B1021" t="str">
        <f t="shared" si="48"/>
        <v>La Petite-Patrie#La Tourterelle</v>
      </c>
      <c r="C1021" s="13" t="s">
        <v>6</v>
      </c>
      <c r="D1021" s="11" t="s">
        <v>46</v>
      </c>
      <c r="E1021" s="11" t="s">
        <v>51</v>
      </c>
      <c r="F1021">
        <f>'Table 1'!AK42</f>
        <v>4.7</v>
      </c>
      <c r="G1021">
        <v>4.7</v>
      </c>
    </row>
    <row r="1022" spans="1:7" ht="15.75">
      <c r="A1022">
        <v>1021</v>
      </c>
      <c r="B1022" t="str">
        <f t="shared" si="48"/>
        <v>La Petite-Patrie#Charlemagne</v>
      </c>
      <c r="C1022" s="13" t="s">
        <v>6</v>
      </c>
      <c r="D1022" s="11" t="s">
        <v>46</v>
      </c>
      <c r="E1022" s="11" t="s">
        <v>52</v>
      </c>
      <c r="F1022">
        <f>'Table 1'!AK43</f>
        <v>4.7</v>
      </c>
      <c r="G1022">
        <v>4.7</v>
      </c>
    </row>
    <row r="1023" spans="1:7" ht="15.75">
      <c r="A1023">
        <v>1022</v>
      </c>
      <c r="B1023" t="str">
        <f t="shared" si="48"/>
        <v>La Petite-Patrie#Maison l'Échelon</v>
      </c>
      <c r="C1023" s="13" t="s">
        <v>6</v>
      </c>
      <c r="D1023" s="11" t="s">
        <v>46</v>
      </c>
      <c r="E1023" s="11" t="s">
        <v>5</v>
      </c>
      <c r="F1023">
        <f>'Table 1'!AK44</f>
        <v>10.6</v>
      </c>
      <c r="G1023">
        <v>10.6</v>
      </c>
    </row>
    <row r="1024" spans="1:7" ht="15.75">
      <c r="A1024">
        <v>1023</v>
      </c>
      <c r="B1024" t="str">
        <f t="shared" si="48"/>
        <v>La Petite-Patrie#L'Horizon</v>
      </c>
      <c r="C1024" s="13" t="s">
        <v>6</v>
      </c>
      <c r="D1024" s="11" t="s">
        <v>46</v>
      </c>
      <c r="E1024" s="11" t="s">
        <v>53</v>
      </c>
      <c r="F1024">
        <f>'Table 1'!AK45</f>
        <v>10.3</v>
      </c>
      <c r="G1024">
        <v>10.3</v>
      </c>
    </row>
    <row r="1025" spans="1:7" ht="15.75">
      <c r="A1025">
        <v>1024</v>
      </c>
      <c r="B1025" t="str">
        <f t="shared" si="48"/>
        <v>La Petite-Patrie#Centre de crise Émile-Nelligan</v>
      </c>
      <c r="C1025" s="13" t="s">
        <v>6</v>
      </c>
      <c r="D1025" s="11" t="s">
        <v>46</v>
      </c>
      <c r="E1025" s="11" t="s">
        <v>54</v>
      </c>
      <c r="F1025">
        <f>'Table 1'!AK46</f>
        <v>9.6999999999999993</v>
      </c>
      <c r="G1025">
        <v>9.6999999999999993</v>
      </c>
    </row>
    <row r="1026" spans="1:7" ht="15.75">
      <c r="A1026">
        <v>1025</v>
      </c>
      <c r="B1026" t="str">
        <f t="shared" si="48"/>
        <v>La Petite-Patrie#Coordination des ressources</v>
      </c>
      <c r="C1026" s="13" t="s">
        <v>6</v>
      </c>
      <c r="D1026" s="11" t="s">
        <v>46</v>
      </c>
      <c r="E1026" s="11" t="s">
        <v>55</v>
      </c>
      <c r="F1026">
        <f>'Table 1'!AK47</f>
        <v>3.8</v>
      </c>
      <c r="G1026">
        <v>3.8</v>
      </c>
    </row>
    <row r="1027" spans="1:7" ht="15.75">
      <c r="A1027">
        <v>1026</v>
      </c>
      <c r="B1027" t="str">
        <f t="shared" ref="B1027" si="51">D1027&amp;C1027&amp;E1027</f>
        <v>La Petite-Patrie#Installation Anjou</v>
      </c>
      <c r="C1027" s="13" t="s">
        <v>6</v>
      </c>
      <c r="D1027" s="11" t="s">
        <v>46</v>
      </c>
      <c r="E1027" s="11" t="s">
        <v>4</v>
      </c>
      <c r="F1027">
        <f>'Table 1'!AK48</f>
        <v>12.2</v>
      </c>
      <c r="G1027">
        <v>12.2</v>
      </c>
    </row>
    <row r="1028" spans="1:7" ht="15.75">
      <c r="A1028">
        <v>1027</v>
      </c>
      <c r="B1028" t="str">
        <f t="shared" si="48"/>
        <v>Paul-Pau#5927 Viau</v>
      </c>
      <c r="C1028" s="13" t="s">
        <v>6</v>
      </c>
      <c r="D1028" s="11" t="s">
        <v>47</v>
      </c>
      <c r="E1028" s="11" t="s">
        <v>48</v>
      </c>
      <c r="F1028">
        <f>'Table 1'!AL39</f>
        <v>8.1999999999999993</v>
      </c>
      <c r="G1028">
        <v>8.1999999999999993</v>
      </c>
    </row>
    <row r="1029" spans="1:7" ht="15.75">
      <c r="A1029">
        <v>1028</v>
      </c>
      <c r="B1029" t="str">
        <f t="shared" si="48"/>
        <v>Paul-Pau#Poupart</v>
      </c>
      <c r="C1029" s="13" t="s">
        <v>6</v>
      </c>
      <c r="D1029" s="11" t="s">
        <v>47</v>
      </c>
      <c r="E1029" s="11" t="s">
        <v>49</v>
      </c>
      <c r="F1029">
        <f>'Table 1'!AL40</f>
        <v>9.9</v>
      </c>
      <c r="G1029">
        <v>9.9</v>
      </c>
    </row>
    <row r="1030" spans="1:7" ht="15.75">
      <c r="A1030">
        <v>1029</v>
      </c>
      <c r="B1030" t="str">
        <f t="shared" si="48"/>
        <v>Paul-Pau#5915 Viau</v>
      </c>
      <c r="C1030" s="13" t="s">
        <v>6</v>
      </c>
      <c r="D1030" s="11" t="s">
        <v>47</v>
      </c>
      <c r="E1030" s="11" t="s">
        <v>50</v>
      </c>
      <c r="F1030">
        <f>'Table 1'!AL41</f>
        <v>8.1999999999999993</v>
      </c>
      <c r="G1030">
        <v>8.1999999999999993</v>
      </c>
    </row>
    <row r="1031" spans="1:7" ht="15.75">
      <c r="A1031">
        <v>1030</v>
      </c>
      <c r="B1031" t="str">
        <f t="shared" si="48"/>
        <v>Paul-Pau#La Tourterelle</v>
      </c>
      <c r="C1031" s="13" t="s">
        <v>6</v>
      </c>
      <c r="D1031" s="11" t="s">
        <v>47</v>
      </c>
      <c r="E1031" s="11" t="s">
        <v>51</v>
      </c>
      <c r="F1031">
        <f>'Table 1'!AL42</f>
        <v>7.4</v>
      </c>
      <c r="G1031">
        <v>7.4</v>
      </c>
    </row>
    <row r="1032" spans="1:7" ht="15.75">
      <c r="A1032">
        <v>1031</v>
      </c>
      <c r="B1032" t="str">
        <f t="shared" si="48"/>
        <v>Paul-Pau#Charlemagne</v>
      </c>
      <c r="C1032" s="13" t="s">
        <v>6</v>
      </c>
      <c r="D1032" s="11" t="s">
        <v>47</v>
      </c>
      <c r="E1032" s="11" t="s">
        <v>52</v>
      </c>
      <c r="F1032">
        <f>'Table 1'!AL43</f>
        <v>7.2</v>
      </c>
      <c r="G1032">
        <v>7.2</v>
      </c>
    </row>
    <row r="1033" spans="1:7" ht="15.75">
      <c r="A1033">
        <v>1032</v>
      </c>
      <c r="B1033" t="str">
        <f t="shared" si="48"/>
        <v>Paul-Pau#Maison l'Échelon</v>
      </c>
      <c r="C1033" s="13" t="s">
        <v>6</v>
      </c>
      <c r="D1033" s="11" t="s">
        <v>47</v>
      </c>
      <c r="E1033" s="11" t="s">
        <v>5</v>
      </c>
      <c r="F1033">
        <f>'Table 1'!AL44</f>
        <v>0.9</v>
      </c>
      <c r="G1033">
        <v>0.9</v>
      </c>
    </row>
    <row r="1034" spans="1:7" ht="15.75">
      <c r="A1034">
        <v>1033</v>
      </c>
      <c r="B1034" t="str">
        <f t="shared" si="48"/>
        <v>Paul-Pau#L'Horizon</v>
      </c>
      <c r="C1034" s="13" t="s">
        <v>6</v>
      </c>
      <c r="D1034" s="11" t="s">
        <v>47</v>
      </c>
      <c r="E1034" s="11" t="s">
        <v>53</v>
      </c>
      <c r="F1034">
        <f>'Table 1'!AL45</f>
        <v>1.2</v>
      </c>
      <c r="G1034">
        <v>1.2</v>
      </c>
    </row>
    <row r="1035" spans="1:7" ht="15.75">
      <c r="A1035">
        <v>1034</v>
      </c>
      <c r="B1035" t="str">
        <f t="shared" si="48"/>
        <v>Paul-Pau#Centre de crise Émile-Nelligan</v>
      </c>
      <c r="C1035" s="13" t="s">
        <v>6</v>
      </c>
      <c r="D1035" s="11" t="s">
        <v>47</v>
      </c>
      <c r="E1035" s="11" t="s">
        <v>54</v>
      </c>
      <c r="F1035">
        <f>'Table 1'!AL46</f>
        <v>1.4</v>
      </c>
      <c r="G1035">
        <v>1.4</v>
      </c>
    </row>
    <row r="1036" spans="1:7" ht="15.75">
      <c r="A1036">
        <v>1035</v>
      </c>
      <c r="B1036" t="str">
        <f t="shared" si="48"/>
        <v>Paul-Pau#Coordination des ressources</v>
      </c>
      <c r="C1036" s="13" t="s">
        <v>6</v>
      </c>
      <c r="D1036" s="11" t="s">
        <v>47</v>
      </c>
      <c r="E1036" s="11" t="s">
        <v>55</v>
      </c>
      <c r="F1036">
        <f>'Table 1'!AL47</f>
        <v>11.3</v>
      </c>
      <c r="G1036">
        <v>11.3</v>
      </c>
    </row>
    <row r="1037" spans="1:7" ht="15.75">
      <c r="A1037">
        <v>1036</v>
      </c>
      <c r="B1037" t="str">
        <f t="shared" ref="B1037" si="52">D1037&amp;C1037&amp;E1037</f>
        <v>Paul-Pau#Installation Anjou</v>
      </c>
      <c r="C1037" s="13" t="s">
        <v>6</v>
      </c>
      <c r="D1037" s="11" t="s">
        <v>47</v>
      </c>
      <c r="E1037" s="11" t="s">
        <v>4</v>
      </c>
      <c r="F1037">
        <f>'Table 1'!AL48</f>
        <v>5.3</v>
      </c>
      <c r="G1037">
        <v>5.3</v>
      </c>
    </row>
    <row r="1038" spans="1:7" ht="15.75">
      <c r="A1038">
        <v>1037</v>
      </c>
      <c r="B1038" t="str">
        <f t="shared" si="48"/>
        <v>5927 Viau#Poupart</v>
      </c>
      <c r="C1038" s="13" t="s">
        <v>6</v>
      </c>
      <c r="D1038" s="11" t="s">
        <v>48</v>
      </c>
      <c r="E1038" s="11" t="s">
        <v>49</v>
      </c>
      <c r="F1038">
        <f>'Table 1'!AM40</f>
        <v>6</v>
      </c>
      <c r="G1038">
        <v>6</v>
      </c>
    </row>
    <row r="1039" spans="1:7" ht="15.75">
      <c r="A1039">
        <v>1038</v>
      </c>
      <c r="B1039" t="str">
        <f t="shared" si="48"/>
        <v>5927 Viau#5915 Viau</v>
      </c>
      <c r="C1039" s="13" t="s">
        <v>6</v>
      </c>
      <c r="D1039" s="11" t="s">
        <v>48</v>
      </c>
      <c r="E1039" s="11" t="s">
        <v>50</v>
      </c>
      <c r="F1039">
        <f>'Table 1'!AM41</f>
        <v>0.1</v>
      </c>
      <c r="G1039">
        <v>0.1</v>
      </c>
    </row>
    <row r="1040" spans="1:7" ht="15.75">
      <c r="A1040">
        <v>1039</v>
      </c>
      <c r="B1040" t="str">
        <f t="shared" si="48"/>
        <v>5927 Viau#La Tourterelle</v>
      </c>
      <c r="C1040" s="13" t="s">
        <v>6</v>
      </c>
      <c r="D1040" s="11" t="s">
        <v>48</v>
      </c>
      <c r="E1040" s="11" t="s">
        <v>51</v>
      </c>
      <c r="F1040">
        <f>'Table 1'!AM42</f>
        <v>2.7</v>
      </c>
      <c r="G1040">
        <v>2.7</v>
      </c>
    </row>
    <row r="1041" spans="1:7" ht="15.75">
      <c r="A1041">
        <v>1040</v>
      </c>
      <c r="B1041" t="str">
        <f t="shared" si="48"/>
        <v>5927 Viau#Charlemagne</v>
      </c>
      <c r="C1041" s="13" t="s">
        <v>6</v>
      </c>
      <c r="D1041" s="11" t="s">
        <v>48</v>
      </c>
      <c r="E1041" s="11" t="s">
        <v>52</v>
      </c>
      <c r="F1041">
        <f>'Table 1'!AM43</f>
        <v>3.1</v>
      </c>
      <c r="G1041">
        <v>3.1</v>
      </c>
    </row>
    <row r="1042" spans="1:7" ht="15.75">
      <c r="A1042">
        <v>1041</v>
      </c>
      <c r="B1042" t="str">
        <f t="shared" si="48"/>
        <v>5927 Viau#Maison l'Échelon</v>
      </c>
      <c r="C1042" s="13" t="s">
        <v>6</v>
      </c>
      <c r="D1042" s="11" t="s">
        <v>48</v>
      </c>
      <c r="E1042" s="11" t="s">
        <v>5</v>
      </c>
      <c r="F1042">
        <f>'Table 1'!AM44</f>
        <v>6.9</v>
      </c>
      <c r="G1042">
        <v>6.9</v>
      </c>
    </row>
    <row r="1043" spans="1:7" ht="15.75">
      <c r="A1043">
        <v>1042</v>
      </c>
      <c r="B1043" t="str">
        <f t="shared" si="48"/>
        <v>5927 Viau#L'Horizon</v>
      </c>
      <c r="C1043" s="13" t="s">
        <v>6</v>
      </c>
      <c r="D1043" s="11" t="s">
        <v>48</v>
      </c>
      <c r="E1043" s="11" t="s">
        <v>53</v>
      </c>
      <c r="F1043">
        <f>'Table 1'!AM45</f>
        <v>6.7</v>
      </c>
      <c r="G1043">
        <v>6.7</v>
      </c>
    </row>
    <row r="1044" spans="1:7" ht="15.75">
      <c r="A1044">
        <v>1043</v>
      </c>
      <c r="B1044" t="str">
        <f t="shared" si="48"/>
        <v>5927 Viau#Centre de crise Émile-Nelligan</v>
      </c>
      <c r="C1044" s="13" t="s">
        <v>6</v>
      </c>
      <c r="D1044" s="11" t="s">
        <v>48</v>
      </c>
      <c r="E1044" s="11" t="s">
        <v>54</v>
      </c>
      <c r="F1044">
        <f>'Table 1'!AM46</f>
        <v>6.2</v>
      </c>
      <c r="G1044">
        <v>6.2</v>
      </c>
    </row>
    <row r="1045" spans="1:7" ht="15.75">
      <c r="A1045">
        <v>1044</v>
      </c>
      <c r="B1045" t="str">
        <f t="shared" si="48"/>
        <v>5927 Viau#Coordination des ressources</v>
      </c>
      <c r="C1045" s="13" t="s">
        <v>6</v>
      </c>
      <c r="D1045" s="11" t="s">
        <v>48</v>
      </c>
      <c r="E1045" s="11" t="s">
        <v>55</v>
      </c>
      <c r="F1045">
        <f>'Table 1'!AM47</f>
        <v>4.0999999999999996</v>
      </c>
      <c r="G1045">
        <v>4.0999999999999996</v>
      </c>
    </row>
    <row r="1046" spans="1:7" ht="15.75">
      <c r="A1046">
        <v>1045</v>
      </c>
      <c r="B1046" t="str">
        <f t="shared" ref="B1046" si="53">D1046&amp;C1046&amp;E1046</f>
        <v>5927 Viau#Installation Anjou</v>
      </c>
      <c r="C1046" s="13" t="s">
        <v>6</v>
      </c>
      <c r="D1046" s="11" t="s">
        <v>48</v>
      </c>
      <c r="E1046" s="11" t="s">
        <v>4</v>
      </c>
      <c r="F1046">
        <f>'Table 1'!AM48</f>
        <v>5.8</v>
      </c>
      <c r="G1046">
        <v>5.8</v>
      </c>
    </row>
    <row r="1047" spans="1:7" ht="15.75">
      <c r="A1047">
        <v>1046</v>
      </c>
      <c r="B1047" t="str">
        <f t="shared" si="48"/>
        <v>Poupart#5915 Viau</v>
      </c>
      <c r="C1047" s="13" t="s">
        <v>6</v>
      </c>
      <c r="D1047" s="11" t="s">
        <v>49</v>
      </c>
      <c r="E1047" s="11" t="s">
        <v>50</v>
      </c>
      <c r="F1047">
        <f>'Table 1'!AN41</f>
        <v>6.5</v>
      </c>
      <c r="G1047">
        <v>6.5</v>
      </c>
    </row>
    <row r="1048" spans="1:7" ht="15.75">
      <c r="A1048">
        <v>1047</v>
      </c>
      <c r="B1048" t="str">
        <f t="shared" si="48"/>
        <v>Poupart#La Tourterelle</v>
      </c>
      <c r="C1048" s="13" t="s">
        <v>6</v>
      </c>
      <c r="D1048" s="11" t="s">
        <v>49</v>
      </c>
      <c r="E1048" s="11" t="s">
        <v>51</v>
      </c>
      <c r="F1048">
        <f>'Table 1'!AN42</f>
        <v>4.3</v>
      </c>
      <c r="G1048">
        <v>4.3</v>
      </c>
    </row>
    <row r="1049" spans="1:7" ht="15.75">
      <c r="A1049">
        <v>1048</v>
      </c>
      <c r="B1049" t="str">
        <f t="shared" si="48"/>
        <v>Poupart#Charlemagne</v>
      </c>
      <c r="C1049" s="13" t="s">
        <v>6</v>
      </c>
      <c r="D1049" s="11" t="s">
        <v>49</v>
      </c>
      <c r="E1049" s="11" t="s">
        <v>52</v>
      </c>
      <c r="F1049">
        <f>'Table 1'!AN43</f>
        <v>3.4</v>
      </c>
      <c r="G1049">
        <v>3.4</v>
      </c>
    </row>
    <row r="1050" spans="1:7" ht="15.75">
      <c r="A1050">
        <v>1049</v>
      </c>
      <c r="B1050" t="str">
        <f t="shared" si="48"/>
        <v>Poupart#Maison l'Échelon</v>
      </c>
      <c r="C1050" s="13" t="s">
        <v>6</v>
      </c>
      <c r="D1050" s="11" t="s">
        <v>49</v>
      </c>
      <c r="E1050" s="11" t="s">
        <v>5</v>
      </c>
      <c r="F1050">
        <f>'Table 1'!AN44</f>
        <v>10</v>
      </c>
      <c r="G1050">
        <v>10</v>
      </c>
    </row>
    <row r="1051" spans="1:7" ht="15.75">
      <c r="A1051">
        <v>1050</v>
      </c>
      <c r="B1051" t="str">
        <f t="shared" si="48"/>
        <v>Poupart#L'Horizon</v>
      </c>
      <c r="C1051" s="13" t="s">
        <v>6</v>
      </c>
      <c r="D1051" s="11" t="s">
        <v>49</v>
      </c>
      <c r="E1051" s="11" t="s">
        <v>53</v>
      </c>
      <c r="F1051">
        <f>'Table 1'!AN45</f>
        <v>10.3</v>
      </c>
      <c r="G1051">
        <v>10.3</v>
      </c>
    </row>
    <row r="1052" spans="1:7" ht="15.75">
      <c r="A1052">
        <v>1051</v>
      </c>
      <c r="B1052" t="str">
        <f t="shared" si="48"/>
        <v>Poupart#Centre de crise Émile-Nelligan</v>
      </c>
      <c r="C1052" s="13" t="s">
        <v>6</v>
      </c>
      <c r="D1052" s="11" t="s">
        <v>49</v>
      </c>
      <c r="E1052" s="11" t="s">
        <v>54</v>
      </c>
      <c r="F1052">
        <f>'Table 1'!AN46</f>
        <v>10.4</v>
      </c>
      <c r="G1052">
        <v>10.4</v>
      </c>
    </row>
    <row r="1053" spans="1:7" ht="15.75">
      <c r="A1053">
        <v>1052</v>
      </c>
      <c r="B1053" t="str">
        <f t="shared" si="48"/>
        <v>Poupart#Coordination des ressources</v>
      </c>
      <c r="C1053" s="13" t="s">
        <v>6</v>
      </c>
      <c r="D1053" s="11" t="s">
        <v>49</v>
      </c>
      <c r="E1053" s="11" t="s">
        <v>55</v>
      </c>
      <c r="F1053">
        <f>'Table 1'!AN47</f>
        <v>7.6</v>
      </c>
      <c r="G1053">
        <v>7.6</v>
      </c>
    </row>
    <row r="1054" spans="1:7" ht="15.75">
      <c r="A1054">
        <v>1053</v>
      </c>
      <c r="B1054" t="str">
        <f t="shared" ref="B1054" si="54">D1054&amp;C1054&amp;E1054</f>
        <v>Poupart#Installation Anjou</v>
      </c>
      <c r="C1054" s="13" t="s">
        <v>6</v>
      </c>
      <c r="D1054" s="11" t="s">
        <v>49</v>
      </c>
      <c r="E1054" s="11" t="s">
        <v>4</v>
      </c>
      <c r="F1054">
        <f>'Table 1'!AN48</f>
        <v>12.6</v>
      </c>
      <c r="G1054">
        <v>12.6</v>
      </c>
    </row>
    <row r="1055" spans="1:7" ht="15.75">
      <c r="A1055">
        <v>1054</v>
      </c>
      <c r="B1055" t="str">
        <f t="shared" si="48"/>
        <v>5915 Viau#La Tourterelle</v>
      </c>
      <c r="C1055" s="13" t="s">
        <v>6</v>
      </c>
      <c r="D1055" s="11" t="s">
        <v>50</v>
      </c>
      <c r="E1055" s="11" t="s">
        <v>51</v>
      </c>
      <c r="F1055">
        <f>'Table 1'!AO42</f>
        <v>2.7</v>
      </c>
      <c r="G1055">
        <v>2.7</v>
      </c>
    </row>
    <row r="1056" spans="1:7" ht="15.75">
      <c r="A1056">
        <v>1055</v>
      </c>
      <c r="B1056" t="str">
        <f t="shared" si="48"/>
        <v>5915 Viau#Charlemagne</v>
      </c>
      <c r="C1056" s="13" t="s">
        <v>6</v>
      </c>
      <c r="D1056" s="11" t="s">
        <v>50</v>
      </c>
      <c r="E1056" s="11" t="s">
        <v>52</v>
      </c>
      <c r="F1056">
        <f>'Table 1'!AO43</f>
        <v>3</v>
      </c>
      <c r="G1056">
        <v>3</v>
      </c>
    </row>
    <row r="1057" spans="1:7" ht="15.75">
      <c r="A1057">
        <v>1056</v>
      </c>
      <c r="B1057" t="str">
        <f t="shared" si="48"/>
        <v>5915 Viau#Maison l'Échelon</v>
      </c>
      <c r="C1057" s="13" t="s">
        <v>6</v>
      </c>
      <c r="D1057" s="11" t="s">
        <v>50</v>
      </c>
      <c r="E1057" s="11" t="s">
        <v>5</v>
      </c>
      <c r="F1057">
        <f>'Table 1'!AO44</f>
        <v>6.9</v>
      </c>
      <c r="G1057">
        <v>6.9</v>
      </c>
    </row>
    <row r="1058" spans="1:7" ht="15.75">
      <c r="A1058">
        <v>1057</v>
      </c>
      <c r="B1058" t="str">
        <f t="shared" si="48"/>
        <v>5915 Viau#L'Horizon</v>
      </c>
      <c r="C1058" s="13" t="s">
        <v>6</v>
      </c>
      <c r="D1058" s="11" t="s">
        <v>50</v>
      </c>
      <c r="E1058" s="11" t="s">
        <v>53</v>
      </c>
      <c r="F1058">
        <f>'Table 1'!AO45</f>
        <v>6.7</v>
      </c>
      <c r="G1058">
        <v>6.7</v>
      </c>
    </row>
    <row r="1059" spans="1:7" ht="15.75">
      <c r="A1059">
        <v>1058</v>
      </c>
      <c r="B1059" t="str">
        <f t="shared" si="48"/>
        <v>5915 Viau#Centre de crise Émile-Nelligan</v>
      </c>
      <c r="C1059" s="13" t="s">
        <v>6</v>
      </c>
      <c r="D1059" s="11" t="s">
        <v>50</v>
      </c>
      <c r="E1059" s="11" t="s">
        <v>54</v>
      </c>
      <c r="F1059">
        <f>'Table 1'!AO46</f>
        <v>6.2</v>
      </c>
      <c r="G1059">
        <v>6.2</v>
      </c>
    </row>
    <row r="1060" spans="1:7" ht="15.75">
      <c r="A1060">
        <v>1059</v>
      </c>
      <c r="B1060" t="str">
        <f t="shared" si="48"/>
        <v>5915 Viau#Coordination des ressources</v>
      </c>
      <c r="C1060" s="13" t="s">
        <v>6</v>
      </c>
      <c r="D1060" s="11" t="s">
        <v>50</v>
      </c>
      <c r="E1060" s="11" t="s">
        <v>55</v>
      </c>
      <c r="F1060">
        <f>'Table 1'!AO47</f>
        <v>4.0999999999999996</v>
      </c>
      <c r="G1060">
        <v>4.0999999999999996</v>
      </c>
    </row>
    <row r="1061" spans="1:7" ht="15.75">
      <c r="A1061">
        <v>1060</v>
      </c>
      <c r="B1061" t="str">
        <f t="shared" ref="B1061" si="55">D1061&amp;C1061&amp;E1061</f>
        <v>5915 Viau#Installation Anjou</v>
      </c>
      <c r="C1061" s="13" t="s">
        <v>6</v>
      </c>
      <c r="D1061" s="11" t="s">
        <v>50</v>
      </c>
      <c r="E1061" s="11" t="s">
        <v>4</v>
      </c>
      <c r="F1061">
        <f>'Table 1'!AO48</f>
        <v>5.8</v>
      </c>
      <c r="G1061">
        <v>5.8</v>
      </c>
    </row>
    <row r="1062" spans="1:7" ht="15.75">
      <c r="A1062">
        <v>1061</v>
      </c>
      <c r="B1062" t="str">
        <f t="shared" si="48"/>
        <v>La Tourterelle#Charlemagne</v>
      </c>
      <c r="C1062" s="13" t="s">
        <v>6</v>
      </c>
      <c r="D1062" s="11" t="s">
        <v>51</v>
      </c>
      <c r="E1062" s="11" t="s">
        <v>52</v>
      </c>
      <c r="F1062">
        <f>'Table 1'!AP43</f>
        <v>0.4</v>
      </c>
      <c r="G1062">
        <v>0.4</v>
      </c>
    </row>
    <row r="1063" spans="1:7" ht="15.75">
      <c r="A1063">
        <v>1062</v>
      </c>
      <c r="B1063" t="str">
        <f t="shared" si="48"/>
        <v>La Tourterelle#Maison l'Échelon</v>
      </c>
      <c r="C1063" s="13" t="s">
        <v>6</v>
      </c>
      <c r="D1063" s="11" t="s">
        <v>51</v>
      </c>
      <c r="E1063" s="11" t="s">
        <v>5</v>
      </c>
      <c r="F1063">
        <f>'Table 1'!AP44</f>
        <v>6.2</v>
      </c>
      <c r="G1063">
        <v>6.2</v>
      </c>
    </row>
    <row r="1064" spans="1:7" ht="15.75">
      <c r="A1064">
        <v>1063</v>
      </c>
      <c r="B1064" t="str">
        <f t="shared" si="48"/>
        <v>La Tourterelle#L'Horizon</v>
      </c>
      <c r="C1064" s="13" t="s">
        <v>6</v>
      </c>
      <c r="D1064" s="11" t="s">
        <v>51</v>
      </c>
      <c r="E1064" s="11" t="s">
        <v>53</v>
      </c>
      <c r="F1064">
        <f>'Table 1'!AP45</f>
        <v>7</v>
      </c>
      <c r="G1064">
        <v>7</v>
      </c>
    </row>
    <row r="1065" spans="1:7" ht="15.75">
      <c r="A1065">
        <v>1064</v>
      </c>
      <c r="B1065" t="str">
        <f t="shared" si="48"/>
        <v>La Tourterelle#Centre de crise Émile-Nelligan</v>
      </c>
      <c r="C1065" s="13" t="s">
        <v>6</v>
      </c>
      <c r="D1065" s="11" t="s">
        <v>51</v>
      </c>
      <c r="E1065" s="11" t="s">
        <v>54</v>
      </c>
      <c r="F1065">
        <f>'Table 1'!AP46</f>
        <v>7.1</v>
      </c>
      <c r="G1065">
        <v>7.1</v>
      </c>
    </row>
    <row r="1066" spans="1:7" ht="15.75">
      <c r="A1066">
        <v>1065</v>
      </c>
      <c r="B1066" t="str">
        <f t="shared" si="48"/>
        <v>La Tourterelle#Coordination des ressources</v>
      </c>
      <c r="C1066" s="13" t="s">
        <v>6</v>
      </c>
      <c r="D1066" s="11" t="s">
        <v>51</v>
      </c>
      <c r="E1066" s="11" t="s">
        <v>55</v>
      </c>
      <c r="F1066">
        <f>'Table 1'!AP47</f>
        <v>6.1</v>
      </c>
      <c r="G1066">
        <v>6.1</v>
      </c>
    </row>
    <row r="1067" spans="1:7" ht="15.75">
      <c r="A1067">
        <v>1066</v>
      </c>
      <c r="B1067" t="str">
        <f t="shared" ref="B1067" si="56">D1067&amp;C1067&amp;E1067</f>
        <v>La Tourterelle#Installation Anjou</v>
      </c>
      <c r="C1067" s="13" t="s">
        <v>6</v>
      </c>
      <c r="D1067" s="11" t="s">
        <v>51</v>
      </c>
      <c r="E1067" s="11" t="s">
        <v>4</v>
      </c>
      <c r="F1067">
        <f>'Table 1'!AP48</f>
        <v>9.3000000000000007</v>
      </c>
      <c r="G1067">
        <v>9.3000000000000007</v>
      </c>
    </row>
    <row r="1068" spans="1:7" ht="15.75">
      <c r="A1068">
        <v>1067</v>
      </c>
      <c r="B1068" t="str">
        <f t="shared" ref="B1068:B1080" si="57">D1068&amp;C1068&amp;E1068</f>
        <v>Charlemagne#Maison l'Échelon</v>
      </c>
      <c r="C1068" s="13" t="s">
        <v>6</v>
      </c>
      <c r="D1068" s="11" t="s">
        <v>52</v>
      </c>
      <c r="E1068" s="11" t="s">
        <v>5</v>
      </c>
      <c r="F1068">
        <f>'Table 1'!AQ44</f>
        <v>6.7</v>
      </c>
      <c r="G1068">
        <v>6.7</v>
      </c>
    </row>
    <row r="1069" spans="1:7" ht="15.75">
      <c r="A1069">
        <v>1068</v>
      </c>
      <c r="B1069" t="str">
        <f t="shared" si="57"/>
        <v>Charlemagne#L'Horizon</v>
      </c>
      <c r="C1069" s="13" t="s">
        <v>6</v>
      </c>
      <c r="D1069" s="11" t="s">
        <v>52</v>
      </c>
      <c r="E1069" s="11" t="s">
        <v>53</v>
      </c>
      <c r="F1069">
        <f>'Table 1'!AQ45</f>
        <v>7.5</v>
      </c>
      <c r="G1069">
        <v>7.5</v>
      </c>
    </row>
    <row r="1070" spans="1:7" ht="15.75">
      <c r="A1070">
        <v>1069</v>
      </c>
      <c r="B1070" t="str">
        <f t="shared" si="57"/>
        <v>Charlemagne#Centre de crise Émile-Nelligan</v>
      </c>
      <c r="C1070" s="13" t="s">
        <v>6</v>
      </c>
      <c r="D1070" s="11" t="s">
        <v>52</v>
      </c>
      <c r="E1070" s="11" t="s">
        <v>54</v>
      </c>
      <c r="F1070">
        <f>'Table 1'!AQ46</f>
        <v>6.9</v>
      </c>
      <c r="G1070">
        <v>6.9</v>
      </c>
    </row>
    <row r="1071" spans="1:7" ht="15.75">
      <c r="A1071">
        <v>1070</v>
      </c>
      <c r="B1071" t="str">
        <f t="shared" si="57"/>
        <v>Charlemagne#Coordination des ressources</v>
      </c>
      <c r="C1071" s="13" t="s">
        <v>6</v>
      </c>
      <c r="D1071" s="11" t="s">
        <v>52</v>
      </c>
      <c r="E1071" s="11" t="s">
        <v>55</v>
      </c>
      <c r="F1071">
        <f>'Table 1'!AQ47</f>
        <v>5.4</v>
      </c>
      <c r="G1071">
        <v>5.4</v>
      </c>
    </row>
    <row r="1072" spans="1:7" ht="15.75">
      <c r="A1072">
        <v>1071</v>
      </c>
      <c r="B1072" t="str">
        <f t="shared" ref="B1072" si="58">D1072&amp;C1072&amp;E1072</f>
        <v>Charlemagne#Installation Anjou</v>
      </c>
      <c r="C1072" s="13" t="s">
        <v>6</v>
      </c>
      <c r="D1072" s="11" t="s">
        <v>52</v>
      </c>
      <c r="E1072" s="11" t="s">
        <v>4</v>
      </c>
      <c r="F1072">
        <f>'Table 1'!AQ48</f>
        <v>8.4</v>
      </c>
      <c r="G1072">
        <v>8.4</v>
      </c>
    </row>
    <row r="1073" spans="1:7" ht="15.75">
      <c r="A1073">
        <v>1072</v>
      </c>
      <c r="B1073" t="str">
        <f t="shared" si="57"/>
        <v>Maison l'Échelon#L'Horizon</v>
      </c>
      <c r="C1073" s="13" t="s">
        <v>6</v>
      </c>
      <c r="D1073" s="11" t="s">
        <v>5</v>
      </c>
      <c r="E1073" s="11" t="s">
        <v>53</v>
      </c>
      <c r="F1073">
        <f>'Table 1'!AR45</f>
        <v>0.5</v>
      </c>
      <c r="G1073">
        <v>0.5</v>
      </c>
    </row>
    <row r="1074" spans="1:7" ht="15.75">
      <c r="A1074">
        <v>1073</v>
      </c>
      <c r="B1074" t="str">
        <f t="shared" si="57"/>
        <v>Maison l'Échelon#Centre de crise Émile-Nelligan</v>
      </c>
      <c r="C1074" s="13" t="s">
        <v>6</v>
      </c>
      <c r="D1074" s="11" t="s">
        <v>5</v>
      </c>
      <c r="E1074" s="11" t="s">
        <v>54</v>
      </c>
      <c r="F1074">
        <f>'Table 1'!AR46</f>
        <v>0.65</v>
      </c>
      <c r="G1074">
        <v>0.65</v>
      </c>
    </row>
    <row r="1075" spans="1:7" ht="15.75">
      <c r="A1075">
        <v>1074</v>
      </c>
      <c r="B1075" t="str">
        <f t="shared" si="57"/>
        <v>Maison l'Échelon#Coordination des ressources</v>
      </c>
      <c r="C1075" s="13" t="s">
        <v>6</v>
      </c>
      <c r="D1075" s="11" t="s">
        <v>5</v>
      </c>
      <c r="E1075" s="11" t="s">
        <v>55</v>
      </c>
      <c r="F1075">
        <f>'Table 1'!AR47</f>
        <v>10.6</v>
      </c>
      <c r="G1075">
        <v>10.6</v>
      </c>
    </row>
    <row r="1076" spans="1:7" ht="15.75">
      <c r="A1076">
        <v>1075</v>
      </c>
      <c r="B1076" t="str">
        <f t="shared" ref="B1076" si="59">D1076&amp;C1076&amp;E1076</f>
        <v>Maison l'Échelon#Installation Anjou</v>
      </c>
      <c r="C1076" s="13" t="s">
        <v>6</v>
      </c>
      <c r="D1076" s="11" t="s">
        <v>5</v>
      </c>
      <c r="E1076" s="11" t="s">
        <v>4</v>
      </c>
      <c r="F1076">
        <f>'Table 1'!AR48</f>
        <v>4.3</v>
      </c>
      <c r="G1076">
        <v>4.3</v>
      </c>
    </row>
    <row r="1077" spans="1:7" ht="15.75">
      <c r="A1077">
        <v>1076</v>
      </c>
      <c r="B1077" t="str">
        <f t="shared" si="57"/>
        <v>L'Horizon#Centre de crise Émile-Nelligan</v>
      </c>
      <c r="C1077" s="13" t="s">
        <v>6</v>
      </c>
      <c r="D1077" s="11" t="s">
        <v>53</v>
      </c>
      <c r="E1077" s="11" t="s">
        <v>54</v>
      </c>
      <c r="F1077">
        <f>'Table 1'!AS46</f>
        <v>0.65</v>
      </c>
      <c r="G1077">
        <v>0.65</v>
      </c>
    </row>
    <row r="1078" spans="1:7" ht="15.75">
      <c r="A1078">
        <v>1077</v>
      </c>
      <c r="B1078" t="str">
        <f t="shared" si="57"/>
        <v>L'Horizon#Coordination des ressources</v>
      </c>
      <c r="C1078" s="13" t="s">
        <v>6</v>
      </c>
      <c r="D1078" s="11" t="s">
        <v>53</v>
      </c>
      <c r="E1078" s="11" t="s">
        <v>55</v>
      </c>
      <c r="F1078">
        <f>'Table 1'!AS47</f>
        <v>10.6</v>
      </c>
      <c r="G1078">
        <v>10.6</v>
      </c>
    </row>
    <row r="1079" spans="1:7" ht="15.75">
      <c r="A1079">
        <v>1078</v>
      </c>
      <c r="B1079" t="str">
        <f t="shared" ref="B1079" si="60">D1079&amp;C1079&amp;E1079</f>
        <v>L'Horizon#Installation Anjou</v>
      </c>
      <c r="C1079" s="13" t="s">
        <v>6</v>
      </c>
      <c r="D1079" s="11" t="s">
        <v>53</v>
      </c>
      <c r="E1079" s="11" t="s">
        <v>4</v>
      </c>
      <c r="F1079">
        <f>'Table 1'!AS48</f>
        <v>4.3</v>
      </c>
      <c r="G1079">
        <v>4.3</v>
      </c>
    </row>
    <row r="1080" spans="1:7" ht="15.75">
      <c r="A1080">
        <v>1079</v>
      </c>
      <c r="B1080" t="str">
        <f t="shared" si="57"/>
        <v>Centre de crise Émile-Nelligan#Coordination des ressources</v>
      </c>
      <c r="C1080" s="13" t="s">
        <v>6</v>
      </c>
      <c r="D1080" s="11" t="s">
        <v>54</v>
      </c>
      <c r="E1080" s="11" t="s">
        <v>55</v>
      </c>
      <c r="F1080">
        <f>'Table 1'!AT47</f>
        <v>9.6999999999999993</v>
      </c>
      <c r="G1080">
        <v>9.6999999999999993</v>
      </c>
    </row>
    <row r="1081" spans="1:7" ht="15.75">
      <c r="A1081">
        <v>1080</v>
      </c>
      <c r="B1081" t="str">
        <f t="shared" ref="B1081" si="61">D1081&amp;C1081&amp;E1081</f>
        <v>Centre de crise Émile-Nelligan#Installation Anjou</v>
      </c>
      <c r="C1081" s="13" t="s">
        <v>6</v>
      </c>
      <c r="D1081" s="11" t="s">
        <v>54</v>
      </c>
      <c r="E1081" s="11" t="s">
        <v>4</v>
      </c>
      <c r="F1081">
        <f>'Table 1'!AT48</f>
        <v>3.7</v>
      </c>
      <c r="G1081">
        <v>3.7</v>
      </c>
    </row>
    <row r="1082" spans="1:7" ht="15.75">
      <c r="A1082">
        <v>1081</v>
      </c>
      <c r="B1082" t="str">
        <f t="shared" ref="B1082" si="62">D1082&amp;C1082&amp;E1082</f>
        <v>Coordination des ressources#Installation Anjou</v>
      </c>
      <c r="C1082" s="13" t="s">
        <v>6</v>
      </c>
      <c r="D1082" s="11" t="s">
        <v>55</v>
      </c>
      <c r="E1082" s="11" t="s">
        <v>4</v>
      </c>
      <c r="F1082">
        <f>'Table 1'!AU48</f>
        <v>8.6</v>
      </c>
      <c r="G1082">
        <v>8.6</v>
      </c>
    </row>
    <row r="1083" spans="1:7" ht="15.75">
      <c r="A1083">
        <v>1083</v>
      </c>
      <c r="B1083" t="str">
        <f t="shared" ref="B1083:B1146" si="63">D1083&amp;C1083&amp;E1083</f>
        <v>CLSC Olivier-Guimond#CLSC de Hochelaga-Maisonneuve</v>
      </c>
      <c r="C1083" s="13" t="s">
        <v>6</v>
      </c>
      <c r="D1083" s="16" t="s">
        <v>12</v>
      </c>
      <c r="E1083" s="16" t="s">
        <v>11</v>
      </c>
      <c r="F1083" s="15">
        <f>F2</f>
        <v>4.0999999999999996</v>
      </c>
      <c r="G1083">
        <v>4.0999999999999996</v>
      </c>
    </row>
    <row r="1084" spans="1:7" ht="15.75">
      <c r="A1084">
        <v>1084</v>
      </c>
      <c r="B1084" t="str">
        <f t="shared" si="63"/>
        <v>CLSC de Rosemont#CLSC de Hochelaga-Maisonneuve</v>
      </c>
      <c r="C1084" s="13" t="s">
        <v>6</v>
      </c>
      <c r="D1084" s="16" t="s">
        <v>13</v>
      </c>
      <c r="E1084" s="16" t="s">
        <v>11</v>
      </c>
      <c r="F1084" s="15">
        <f t="shared" ref="F1084:F1147" si="64">F3</f>
        <v>2.8</v>
      </c>
      <c r="G1084">
        <v>2.8</v>
      </c>
    </row>
    <row r="1085" spans="1:7" ht="15.75">
      <c r="A1085">
        <v>1085</v>
      </c>
      <c r="B1085" t="str">
        <f t="shared" si="63"/>
        <v>CLSC de Mercier-Est#CLSC de Hochelaga-Maisonneuve</v>
      </c>
      <c r="C1085" s="13" t="s">
        <v>6</v>
      </c>
      <c r="D1085" s="16" t="s">
        <v>14</v>
      </c>
      <c r="E1085" s="16" t="s">
        <v>11</v>
      </c>
      <c r="F1085" s="15">
        <f t="shared" si="64"/>
        <v>8.1</v>
      </c>
      <c r="G1085">
        <v>8.1</v>
      </c>
    </row>
    <row r="1086" spans="1:7" ht="15.75">
      <c r="A1086">
        <v>1086</v>
      </c>
      <c r="B1086" t="str">
        <f t="shared" si="63"/>
        <v>CLSC de Saint-Léonard#CLSC de Hochelaga-Maisonneuve</v>
      </c>
      <c r="C1086" s="13" t="s">
        <v>6</v>
      </c>
      <c r="D1086" s="16" t="s">
        <v>15</v>
      </c>
      <c r="E1086" s="16" t="s">
        <v>11</v>
      </c>
      <c r="F1086" s="15">
        <f t="shared" si="64"/>
        <v>7.5</v>
      </c>
      <c r="G1086">
        <v>7.5</v>
      </c>
    </row>
    <row r="1087" spans="1:7" ht="15.75">
      <c r="A1087">
        <v>1087</v>
      </c>
      <c r="B1087" t="str">
        <f t="shared" si="63"/>
        <v>CLSC de Saint-Michel#CLSC de Hochelaga-Maisonneuve</v>
      </c>
      <c r="C1087" s="13" t="s">
        <v>6</v>
      </c>
      <c r="D1087" s="16" t="s">
        <v>16</v>
      </c>
      <c r="E1087" s="16" t="s">
        <v>11</v>
      </c>
      <c r="F1087" s="15">
        <f t="shared" si="64"/>
        <v>6.4</v>
      </c>
      <c r="G1087">
        <v>6.4</v>
      </c>
    </row>
    <row r="1088" spans="1:7" ht="15.75">
      <c r="A1088">
        <v>1088</v>
      </c>
      <c r="B1088" t="str">
        <f t="shared" si="63"/>
        <v>Installation Tricentenaire#CLSC de Hochelaga-Maisonneuve</v>
      </c>
      <c r="C1088" s="13" t="s">
        <v>6</v>
      </c>
      <c r="D1088" s="16" t="s">
        <v>17</v>
      </c>
      <c r="E1088" s="16" t="s">
        <v>11</v>
      </c>
      <c r="F1088" s="15">
        <f t="shared" si="64"/>
        <v>14.4</v>
      </c>
      <c r="G1088">
        <v>14.4</v>
      </c>
    </row>
    <row r="1089" spans="1:7" ht="15.75">
      <c r="A1089">
        <v>1089</v>
      </c>
      <c r="B1089" t="str">
        <f t="shared" si="63"/>
        <v>Centre d'hébergement Robert-Cliche#CLSC de Hochelaga-Maisonneuve</v>
      </c>
      <c r="C1089" s="13" t="s">
        <v>6</v>
      </c>
      <c r="D1089" s="16" t="s">
        <v>18</v>
      </c>
      <c r="E1089" s="16" t="s">
        <v>11</v>
      </c>
      <c r="F1089" s="15">
        <f t="shared" si="64"/>
        <v>3.6</v>
      </c>
      <c r="G1089">
        <v>3.6</v>
      </c>
    </row>
    <row r="1090" spans="1:7" ht="15.75">
      <c r="A1090">
        <v>1090</v>
      </c>
      <c r="B1090" t="str">
        <f t="shared" si="63"/>
        <v>Centre d'hébergement Marie-Rollet#CLSC de Hochelaga-Maisonneuve</v>
      </c>
      <c r="C1090" s="13" t="s">
        <v>6</v>
      </c>
      <c r="D1090" s="16" t="s">
        <v>19</v>
      </c>
      <c r="E1090" s="16" t="s">
        <v>11</v>
      </c>
      <c r="F1090" s="15">
        <f t="shared" si="64"/>
        <v>4.5</v>
      </c>
      <c r="G1090">
        <v>4.5</v>
      </c>
    </row>
    <row r="1091" spans="1:7" ht="15.75">
      <c r="A1091">
        <v>1091</v>
      </c>
      <c r="B1091" t="str">
        <f t="shared" si="63"/>
        <v>Centre d'hébergement Éloria-Lepage#CLSC de Hochelaga-Maisonneuve</v>
      </c>
      <c r="C1091" s="13" t="s">
        <v>6</v>
      </c>
      <c r="D1091" s="16" t="s">
        <v>20</v>
      </c>
      <c r="E1091" s="16" t="s">
        <v>11</v>
      </c>
      <c r="F1091" s="15">
        <f t="shared" si="64"/>
        <v>3.8</v>
      </c>
      <c r="G1091">
        <v>3.8</v>
      </c>
    </row>
    <row r="1092" spans="1:7" ht="15.75">
      <c r="A1092">
        <v>1092</v>
      </c>
      <c r="B1092" t="str">
        <f t="shared" si="63"/>
        <v>Centre d'hébergement J.-Henri-Charbonneau#CLSC de Hochelaga-Maisonneuve</v>
      </c>
      <c r="C1092" s="13" t="s">
        <v>6</v>
      </c>
      <c r="D1092" s="16" t="s">
        <v>21</v>
      </c>
      <c r="E1092" s="16" t="s">
        <v>11</v>
      </c>
      <c r="F1092" s="15">
        <f t="shared" si="64"/>
        <v>2.2999999999999998</v>
      </c>
      <c r="G1092">
        <v>2.2999999999999998</v>
      </c>
    </row>
    <row r="1093" spans="1:7" ht="15.75">
      <c r="A1093">
        <v>1093</v>
      </c>
      <c r="B1093" t="str">
        <f t="shared" si="63"/>
        <v>Centre d'hébergement Nicolet#CLSC de Hochelaga-Maisonneuve</v>
      </c>
      <c r="C1093" s="13" t="s">
        <v>6</v>
      </c>
      <c r="D1093" s="16" t="s">
        <v>22</v>
      </c>
      <c r="E1093" s="16" t="s">
        <v>11</v>
      </c>
      <c r="F1093" s="15">
        <f t="shared" si="64"/>
        <v>1.4</v>
      </c>
      <c r="G1093">
        <v>1.4</v>
      </c>
    </row>
    <row r="1094" spans="1:7" ht="15.75">
      <c r="A1094">
        <v>1094</v>
      </c>
      <c r="B1094" t="str">
        <f t="shared" si="63"/>
        <v>Centre d'hébergement Jeanne-Le Ber#CLSC de Hochelaga-Maisonneuve</v>
      </c>
      <c r="C1094" s="13" t="s">
        <v>6</v>
      </c>
      <c r="D1094" s="16" t="s">
        <v>23</v>
      </c>
      <c r="E1094" s="16" t="s">
        <v>11</v>
      </c>
      <c r="F1094" s="15">
        <f t="shared" si="64"/>
        <v>5.0999999999999996</v>
      </c>
      <c r="G1094">
        <v>5.0999999999999996</v>
      </c>
    </row>
    <row r="1095" spans="1:7" ht="15.75">
      <c r="A1095">
        <v>1095</v>
      </c>
      <c r="B1095" t="str">
        <f t="shared" si="63"/>
        <v>Centre d'hébergement Benjamin-Victor-Rousselot#CLSC de Hochelaga-Maisonneuve</v>
      </c>
      <c r="C1095" s="13" t="s">
        <v>6</v>
      </c>
      <c r="D1095" s="16" t="s">
        <v>24</v>
      </c>
      <c r="E1095" s="16" t="s">
        <v>11</v>
      </c>
      <c r="F1095" s="15">
        <f t="shared" si="64"/>
        <v>3.5</v>
      </c>
      <c r="G1095">
        <v>3.5</v>
      </c>
    </row>
    <row r="1096" spans="1:7" ht="15.75">
      <c r="A1096">
        <v>1096</v>
      </c>
      <c r="B1096" t="str">
        <f t="shared" si="63"/>
        <v>CHSLD François-Séguenot#CLSC de Hochelaga-Maisonneuve</v>
      </c>
      <c r="C1096" s="13" t="s">
        <v>6</v>
      </c>
      <c r="D1096" s="16" t="s">
        <v>25</v>
      </c>
      <c r="E1096" s="16" t="s">
        <v>11</v>
      </c>
      <c r="F1096" s="15">
        <f t="shared" si="64"/>
        <v>15</v>
      </c>
      <c r="G1096">
        <v>15</v>
      </c>
    </row>
    <row r="1097" spans="1:7" ht="15.75">
      <c r="A1097">
        <v>1097</v>
      </c>
      <c r="B1097" t="str">
        <f t="shared" si="63"/>
        <v>CHSLD Dante#CLSC de Hochelaga-Maisonneuve</v>
      </c>
      <c r="C1097" s="13" t="s">
        <v>6</v>
      </c>
      <c r="D1097" s="16" t="s">
        <v>26</v>
      </c>
      <c r="E1097" s="16" t="s">
        <v>11</v>
      </c>
      <c r="F1097" s="15">
        <f t="shared" si="64"/>
        <v>5.3</v>
      </c>
      <c r="G1097">
        <v>5.3</v>
      </c>
    </row>
    <row r="1098" spans="1:7" ht="15.75">
      <c r="A1098">
        <v>1098</v>
      </c>
      <c r="B1098" t="str">
        <f t="shared" si="63"/>
        <v>CHSLD Judith-Jasmin#CLSC de Hochelaga-Maisonneuve</v>
      </c>
      <c r="C1098" s="13" t="s">
        <v>6</v>
      </c>
      <c r="D1098" s="16" t="s">
        <v>27</v>
      </c>
      <c r="E1098" s="16" t="s">
        <v>11</v>
      </c>
      <c r="F1098" s="15">
        <f t="shared" si="64"/>
        <v>7.5</v>
      </c>
      <c r="G1098">
        <v>7.5</v>
      </c>
    </row>
    <row r="1099" spans="1:7" ht="15.75">
      <c r="A1099">
        <v>1099</v>
      </c>
      <c r="B1099" t="str">
        <f t="shared" si="63"/>
        <v>CLSC de l'Est-de-Montréal#CLSC de Hochelaga-Maisonneuve</v>
      </c>
      <c r="C1099" s="13" t="s">
        <v>6</v>
      </c>
      <c r="D1099" s="16" t="s">
        <v>28</v>
      </c>
      <c r="E1099" s="16" t="s">
        <v>11</v>
      </c>
      <c r="F1099" s="15">
        <f t="shared" si="64"/>
        <v>15.1</v>
      </c>
      <c r="G1099">
        <v>15.1</v>
      </c>
    </row>
    <row r="1100" spans="1:7" ht="15.75">
      <c r="A1100">
        <v>1100</v>
      </c>
      <c r="B1100" t="str">
        <f t="shared" si="63"/>
        <v>CLSC de Rivière-des-Prairies#CLSC de Hochelaga-Maisonneuve</v>
      </c>
      <c r="C1100" s="13" t="s">
        <v>6</v>
      </c>
      <c r="D1100" s="16" t="s">
        <v>29</v>
      </c>
      <c r="E1100" s="16" t="s">
        <v>11</v>
      </c>
      <c r="F1100" s="15">
        <f t="shared" si="64"/>
        <v>14.7</v>
      </c>
      <c r="G1100">
        <v>14.7</v>
      </c>
    </row>
    <row r="1101" spans="1:7" ht="15.75">
      <c r="A1101">
        <v>1101</v>
      </c>
      <c r="B1101" t="str">
        <f t="shared" si="63"/>
        <v>CHSLD Jean-Hubert-Biermans#CLSC de Hochelaga-Maisonneuve</v>
      </c>
      <c r="C1101" s="13" t="s">
        <v>6</v>
      </c>
      <c r="D1101" s="16" t="s">
        <v>30</v>
      </c>
      <c r="E1101" s="16" t="s">
        <v>11</v>
      </c>
      <c r="F1101" s="15">
        <f t="shared" si="64"/>
        <v>6.2</v>
      </c>
      <c r="G1101">
        <v>6.2</v>
      </c>
    </row>
    <row r="1102" spans="1:7" ht="15.75">
      <c r="A1102">
        <v>1102</v>
      </c>
      <c r="B1102" t="str">
        <f t="shared" si="63"/>
        <v>CHSLD Pierre-Joseph-Triest#CLSC de Hochelaga-Maisonneuve</v>
      </c>
      <c r="C1102" s="13" t="s">
        <v>6</v>
      </c>
      <c r="D1102" s="16" t="s">
        <v>31</v>
      </c>
      <c r="E1102" s="16" t="s">
        <v>11</v>
      </c>
      <c r="F1102" s="15">
        <f t="shared" si="64"/>
        <v>7.1</v>
      </c>
      <c r="G1102">
        <v>7.1</v>
      </c>
    </row>
    <row r="1103" spans="1:7" ht="15.75">
      <c r="A1103">
        <v>1103</v>
      </c>
      <c r="B1103" t="str">
        <f t="shared" si="63"/>
        <v>CHSLD de Saint-Michel (Centre administratif)#CLSC de Hochelaga-Maisonneuve</v>
      </c>
      <c r="C1103" s="13" t="s">
        <v>6</v>
      </c>
      <c r="D1103" s="16" t="s">
        <v>32</v>
      </c>
      <c r="E1103" s="16" t="s">
        <v>11</v>
      </c>
      <c r="F1103" s="15">
        <f t="shared" si="64"/>
        <v>6.7</v>
      </c>
      <c r="G1103">
        <v>6.7</v>
      </c>
    </row>
    <row r="1104" spans="1:7" ht="15.75">
      <c r="A1104">
        <v>1104</v>
      </c>
      <c r="B1104" t="str">
        <f t="shared" si="63"/>
        <v>CHSLD Joseph-François-Perrault#CLSC de Hochelaga-Maisonneuve</v>
      </c>
      <c r="C1104" s="13" t="s">
        <v>6</v>
      </c>
      <c r="D1104" s="16" t="s">
        <v>33</v>
      </c>
      <c r="E1104" s="16" t="s">
        <v>11</v>
      </c>
      <c r="F1104" s="15">
        <f t="shared" si="64"/>
        <v>5.8</v>
      </c>
      <c r="G1104">
        <v>5.8</v>
      </c>
    </row>
    <row r="1105" spans="1:7" ht="15.75">
      <c r="A1105">
        <v>1105</v>
      </c>
      <c r="B1105" t="str">
        <f t="shared" si="63"/>
        <v>CHSLD Polonais Marie-Curie-Sklodowska#CLSC de Hochelaga-Maisonneuve</v>
      </c>
      <c r="C1105" s="13" t="s">
        <v>6</v>
      </c>
      <c r="D1105" s="16" t="s">
        <v>34</v>
      </c>
      <c r="E1105" s="16" t="s">
        <v>11</v>
      </c>
      <c r="F1105" s="15">
        <f t="shared" si="64"/>
        <v>6</v>
      </c>
      <c r="G1105">
        <v>6</v>
      </c>
    </row>
    <row r="1106" spans="1:7" ht="15.75">
      <c r="A1106">
        <v>1106</v>
      </c>
      <c r="B1106" t="str">
        <f t="shared" si="63"/>
        <v>Hôpital Maisonneuve-Rosemont#CLSC de Hochelaga-Maisonneuve</v>
      </c>
      <c r="C1106" s="13" t="s">
        <v>6</v>
      </c>
      <c r="D1106" s="16" t="s">
        <v>35</v>
      </c>
      <c r="E1106" s="16" t="s">
        <v>11</v>
      </c>
      <c r="F1106" s="15">
        <f t="shared" si="64"/>
        <v>4.5</v>
      </c>
      <c r="G1106">
        <v>4.5</v>
      </c>
    </row>
    <row r="1107" spans="1:7" ht="15.75">
      <c r="A1107">
        <v>1107</v>
      </c>
      <c r="B1107" t="str">
        <f t="shared" si="63"/>
        <v>Pavillon Rosemont de Maisonneuve-Rosemont#CLSC de Hochelaga-Maisonneuve</v>
      </c>
      <c r="C1107" s="13" t="s">
        <v>6</v>
      </c>
      <c r="D1107" s="16" t="s">
        <v>36</v>
      </c>
      <c r="E1107" s="16" t="s">
        <v>11</v>
      </c>
      <c r="F1107" s="15">
        <f t="shared" si="64"/>
        <v>4.5999999999999996</v>
      </c>
      <c r="G1107">
        <v>4.5999999999999996</v>
      </c>
    </row>
    <row r="1108" spans="1:7" ht="15.75">
      <c r="A1108">
        <v>1108</v>
      </c>
      <c r="B1108" t="str">
        <f t="shared" si="63"/>
        <v>Pavillon Rachel-Tourigny#CLSC de Hochelaga-Maisonneuve</v>
      </c>
      <c r="C1108" s="13" t="s">
        <v>6</v>
      </c>
      <c r="D1108" s="16" t="s">
        <v>37</v>
      </c>
      <c r="E1108" s="16" t="s">
        <v>11</v>
      </c>
      <c r="F1108" s="15">
        <f t="shared" si="64"/>
        <v>3.7</v>
      </c>
      <c r="G1108">
        <v>3.7</v>
      </c>
    </row>
    <row r="1109" spans="1:7" ht="15.75">
      <c r="A1109">
        <v>1109</v>
      </c>
      <c r="B1109" t="str">
        <f t="shared" si="63"/>
        <v>Hôpital Santa-Cabrini#CLSC de Hochelaga-Maisonneuve</v>
      </c>
      <c r="C1109" s="13" t="s">
        <v>6</v>
      </c>
      <c r="D1109" s="16" t="s">
        <v>38</v>
      </c>
      <c r="E1109" s="16" t="s">
        <v>11</v>
      </c>
      <c r="F1109" s="15">
        <f t="shared" si="64"/>
        <v>5.4</v>
      </c>
      <c r="G1109">
        <v>5.4</v>
      </c>
    </row>
    <row r="1110" spans="1:7" ht="15.75">
      <c r="A1110">
        <v>1110</v>
      </c>
      <c r="B1110" t="str">
        <f t="shared" si="63"/>
        <v>Institut universitaire en santé mentale de Montréal#CLSC de Hochelaga-Maisonneuve</v>
      </c>
      <c r="C1110" s="13" t="s">
        <v>6</v>
      </c>
      <c r="D1110" s="16" t="s">
        <v>39</v>
      </c>
      <c r="E1110" s="16" t="s">
        <v>11</v>
      </c>
      <c r="F1110" s="15">
        <f t="shared" si="64"/>
        <v>4.8</v>
      </c>
      <c r="G1110">
        <v>4.8</v>
      </c>
    </row>
    <row r="1111" spans="1:7" ht="15.75">
      <c r="A1111">
        <v>1111</v>
      </c>
      <c r="B1111" t="str">
        <f t="shared" si="63"/>
        <v>Centre de recherche Fernand-Séguin#CLSC de Hochelaga-Maisonneuve</v>
      </c>
      <c r="C1111" s="13" t="s">
        <v>6</v>
      </c>
      <c r="D1111" s="16" t="s">
        <v>40</v>
      </c>
      <c r="E1111" s="16" t="s">
        <v>11</v>
      </c>
      <c r="F1111" s="15">
        <f t="shared" si="64"/>
        <v>4.5999999999999996</v>
      </c>
      <c r="G1111">
        <v>4.5999999999999996</v>
      </c>
    </row>
    <row r="1112" spans="1:7" ht="15.75">
      <c r="A1112">
        <v>1112</v>
      </c>
      <c r="B1112" t="str">
        <f t="shared" si="63"/>
        <v>La Relance#CLSC de Hochelaga-Maisonneuve</v>
      </c>
      <c r="C1112" s="13" t="s">
        <v>6</v>
      </c>
      <c r="D1112" s="16" t="s">
        <v>41</v>
      </c>
      <c r="E1112" s="16" t="s">
        <v>11</v>
      </c>
      <c r="F1112" s="15">
        <f t="shared" si="64"/>
        <v>11.6</v>
      </c>
      <c r="G1112">
        <v>11.6</v>
      </c>
    </row>
    <row r="1113" spans="1:7" ht="15.75">
      <c r="A1113">
        <v>1113</v>
      </c>
      <c r="B1113" t="str">
        <f t="shared" si="63"/>
        <v>Ste-Claire#CLSC de Hochelaga-Maisonneuve</v>
      </c>
      <c r="C1113" s="13" t="s">
        <v>6</v>
      </c>
      <c r="D1113" s="16" t="s">
        <v>42</v>
      </c>
      <c r="E1113" s="16" t="s">
        <v>11</v>
      </c>
      <c r="F1113" s="15">
        <f t="shared" si="64"/>
        <v>8.1999999999999993</v>
      </c>
      <c r="G1113">
        <v>8.1999999999999993</v>
      </c>
    </row>
    <row r="1114" spans="1:7" ht="15.75">
      <c r="A1114">
        <v>1114</v>
      </c>
      <c r="B1114" t="str">
        <f t="shared" si="63"/>
        <v>Du Marché#CLSC de Hochelaga-Maisonneuve</v>
      </c>
      <c r="C1114" s="13" t="s">
        <v>6</v>
      </c>
      <c r="D1114" s="16" t="s">
        <v>43</v>
      </c>
      <c r="E1114" s="16" t="s">
        <v>11</v>
      </c>
      <c r="F1114" s="15">
        <f t="shared" si="64"/>
        <v>1.2</v>
      </c>
      <c r="G1114">
        <v>1.2</v>
      </c>
    </row>
    <row r="1115" spans="1:7" ht="15.75">
      <c r="A1115">
        <v>1115</v>
      </c>
      <c r="B1115" t="str">
        <f t="shared" si="63"/>
        <v>Le Ponceau#CLSC de Hochelaga-Maisonneuve</v>
      </c>
      <c r="C1115" s="13" t="s">
        <v>6</v>
      </c>
      <c r="D1115" s="16" t="s">
        <v>44</v>
      </c>
      <c r="E1115" s="16" t="s">
        <v>11</v>
      </c>
      <c r="F1115" s="15">
        <f t="shared" si="64"/>
        <v>6.1</v>
      </c>
      <c r="G1115">
        <v>6.1</v>
      </c>
    </row>
    <row r="1116" spans="1:7" ht="15.75">
      <c r="A1116">
        <v>1116</v>
      </c>
      <c r="B1116" t="str">
        <f t="shared" si="63"/>
        <v>Valdombre#CLSC de Hochelaga-Maisonneuve</v>
      </c>
      <c r="C1116" s="13" t="s">
        <v>6</v>
      </c>
      <c r="D1116" s="16" t="s">
        <v>45</v>
      </c>
      <c r="E1116" s="16" t="s">
        <v>11</v>
      </c>
      <c r="F1116" s="15">
        <f t="shared" si="64"/>
        <v>9.3000000000000007</v>
      </c>
      <c r="G1116">
        <v>9.3000000000000007</v>
      </c>
    </row>
    <row r="1117" spans="1:7" ht="15.75">
      <c r="A1117">
        <v>1117</v>
      </c>
      <c r="B1117" t="str">
        <f t="shared" si="63"/>
        <v>La Petite-Patrie#CLSC de Hochelaga-Maisonneuve</v>
      </c>
      <c r="C1117" s="13" t="s">
        <v>6</v>
      </c>
      <c r="D1117" s="16" t="s">
        <v>46</v>
      </c>
      <c r="E1117" s="16" t="s">
        <v>11</v>
      </c>
      <c r="F1117" s="15">
        <f t="shared" si="64"/>
        <v>5.4</v>
      </c>
      <c r="G1117">
        <v>5.4</v>
      </c>
    </row>
    <row r="1118" spans="1:7" ht="15.75">
      <c r="A1118">
        <v>1118</v>
      </c>
      <c r="B1118" t="str">
        <f t="shared" si="63"/>
        <v>Paul-Pau#CLSC de Hochelaga-Maisonneuve</v>
      </c>
      <c r="C1118" s="13" t="s">
        <v>6</v>
      </c>
      <c r="D1118" s="16" t="s">
        <v>47</v>
      </c>
      <c r="E1118" s="16" t="s">
        <v>11</v>
      </c>
      <c r="F1118" s="15">
        <f t="shared" si="64"/>
        <v>7.4</v>
      </c>
      <c r="G1118">
        <v>7.4</v>
      </c>
    </row>
    <row r="1119" spans="1:7" ht="15.75">
      <c r="A1119">
        <v>1119</v>
      </c>
      <c r="B1119" t="str">
        <f t="shared" si="63"/>
        <v>5927 Viau#CLSC de Hochelaga-Maisonneuve</v>
      </c>
      <c r="C1119" s="13" t="s">
        <v>6</v>
      </c>
      <c r="D1119" s="16" t="s">
        <v>48</v>
      </c>
      <c r="E1119" s="16" t="s">
        <v>11</v>
      </c>
      <c r="F1119" s="15">
        <f t="shared" si="64"/>
        <v>4</v>
      </c>
      <c r="G1119">
        <v>4</v>
      </c>
    </row>
    <row r="1120" spans="1:7" ht="15.75">
      <c r="A1120">
        <v>1120</v>
      </c>
      <c r="B1120" t="str">
        <f t="shared" si="63"/>
        <v>Poupart#CLSC de Hochelaga-Maisonneuve</v>
      </c>
      <c r="C1120" s="13" t="s">
        <v>6</v>
      </c>
      <c r="D1120" s="16" t="s">
        <v>49</v>
      </c>
      <c r="E1120" s="16" t="s">
        <v>11</v>
      </c>
      <c r="F1120" s="15">
        <f t="shared" si="64"/>
        <v>3</v>
      </c>
      <c r="G1120">
        <v>3</v>
      </c>
    </row>
    <row r="1121" spans="1:7" ht="15.75">
      <c r="A1121">
        <v>1121</v>
      </c>
      <c r="B1121" t="str">
        <f t="shared" si="63"/>
        <v>5915 Viau#CLSC de Hochelaga-Maisonneuve</v>
      </c>
      <c r="C1121" s="13" t="s">
        <v>6</v>
      </c>
      <c r="D1121" s="16" t="s">
        <v>50</v>
      </c>
      <c r="E1121" s="16" t="s">
        <v>11</v>
      </c>
      <c r="F1121" s="15">
        <f t="shared" si="64"/>
        <v>4</v>
      </c>
      <c r="G1121">
        <v>4</v>
      </c>
    </row>
    <row r="1122" spans="1:7" ht="15.75">
      <c r="A1122">
        <v>1122</v>
      </c>
      <c r="B1122" t="str">
        <f t="shared" si="63"/>
        <v>La Tourterelle#CLSC de Hochelaga-Maisonneuve</v>
      </c>
      <c r="C1122" s="13" t="s">
        <v>6</v>
      </c>
      <c r="D1122" s="16" t="s">
        <v>51</v>
      </c>
      <c r="E1122" s="16" t="s">
        <v>11</v>
      </c>
      <c r="F1122" s="15">
        <f t="shared" si="64"/>
        <v>1.3</v>
      </c>
      <c r="G1122">
        <v>1.3</v>
      </c>
    </row>
    <row r="1123" spans="1:7" ht="15.75">
      <c r="A1123">
        <v>1123</v>
      </c>
      <c r="B1123" t="str">
        <f t="shared" si="63"/>
        <v>Charlemagne#CLSC de Hochelaga-Maisonneuve</v>
      </c>
      <c r="C1123" s="13" t="s">
        <v>6</v>
      </c>
      <c r="D1123" s="16" t="s">
        <v>52</v>
      </c>
      <c r="E1123" s="16" t="s">
        <v>11</v>
      </c>
      <c r="F1123" s="15">
        <f t="shared" si="64"/>
        <v>0.95</v>
      </c>
      <c r="G1123">
        <v>0.95</v>
      </c>
    </row>
    <row r="1124" spans="1:7" ht="15.75">
      <c r="A1124">
        <v>1124</v>
      </c>
      <c r="B1124" t="str">
        <f t="shared" si="63"/>
        <v>Maison l'Échelon#CLSC de Hochelaga-Maisonneuve</v>
      </c>
      <c r="C1124" s="13" t="s">
        <v>6</v>
      </c>
      <c r="D1124" s="16" t="s">
        <v>5</v>
      </c>
      <c r="E1124" s="16" t="s">
        <v>11</v>
      </c>
      <c r="F1124" s="15">
        <f t="shared" si="64"/>
        <v>6.5</v>
      </c>
      <c r="G1124">
        <v>6.5</v>
      </c>
    </row>
    <row r="1125" spans="1:7" ht="15.75">
      <c r="A1125">
        <v>1125</v>
      </c>
      <c r="B1125" t="str">
        <f t="shared" si="63"/>
        <v>L'Horizon#CLSC de Hochelaga-Maisonneuve</v>
      </c>
      <c r="C1125" s="13" t="s">
        <v>6</v>
      </c>
      <c r="D1125" s="16" t="s">
        <v>53</v>
      </c>
      <c r="E1125" s="16" t="s">
        <v>11</v>
      </c>
      <c r="F1125" s="15">
        <f t="shared" si="64"/>
        <v>6.8</v>
      </c>
      <c r="G1125">
        <v>6.8</v>
      </c>
    </row>
    <row r="1126" spans="1:7" ht="15.75">
      <c r="A1126">
        <v>1126</v>
      </c>
      <c r="B1126" t="str">
        <f t="shared" si="63"/>
        <v>Centre de crise Émile-Nelligan#CLSC de Hochelaga-Maisonneuve</v>
      </c>
      <c r="C1126" s="13" t="s">
        <v>6</v>
      </c>
      <c r="D1126" s="16" t="s">
        <v>54</v>
      </c>
      <c r="E1126" s="16" t="s">
        <v>11</v>
      </c>
      <c r="F1126" s="15">
        <f t="shared" si="64"/>
        <v>6.9</v>
      </c>
      <c r="G1126">
        <v>6.9</v>
      </c>
    </row>
    <row r="1127" spans="1:7" ht="15.75">
      <c r="A1127">
        <v>1127</v>
      </c>
      <c r="B1127" t="str">
        <f t="shared" si="63"/>
        <v>Coordination des ressources#CLSC de Hochelaga-Maisonneuve</v>
      </c>
      <c r="C1127" s="13" t="s">
        <v>6</v>
      </c>
      <c r="D1127" s="16" t="s">
        <v>55</v>
      </c>
      <c r="E1127" s="16" t="s">
        <v>11</v>
      </c>
      <c r="F1127" s="15">
        <f t="shared" si="64"/>
        <v>6.1</v>
      </c>
      <c r="G1127">
        <v>6.1</v>
      </c>
    </row>
    <row r="1128" spans="1:7" ht="15.75">
      <c r="A1128">
        <v>1128</v>
      </c>
      <c r="B1128" t="str">
        <f t="shared" si="63"/>
        <v>Installation Anjou#CLSC de Hochelaga-Maisonneuve</v>
      </c>
      <c r="C1128" s="13" t="s">
        <v>6</v>
      </c>
      <c r="D1128" s="16" t="s">
        <v>4</v>
      </c>
      <c r="E1128" s="16" t="s">
        <v>11</v>
      </c>
      <c r="F1128" s="15">
        <f t="shared" si="64"/>
        <v>9.6</v>
      </c>
      <c r="G1128">
        <v>9.6</v>
      </c>
    </row>
    <row r="1129" spans="1:7" ht="15.75">
      <c r="A1129">
        <v>1129</v>
      </c>
      <c r="B1129" t="str">
        <f t="shared" si="63"/>
        <v>CLSC de Rosemont#CLSC Olivier-Guimond</v>
      </c>
      <c r="C1129" s="13" t="s">
        <v>6</v>
      </c>
      <c r="D1129" s="11" t="s">
        <v>13</v>
      </c>
      <c r="E1129" s="11" t="s">
        <v>12</v>
      </c>
      <c r="F1129" s="15">
        <f t="shared" si="64"/>
        <v>4</v>
      </c>
      <c r="G1129">
        <v>4</v>
      </c>
    </row>
    <row r="1130" spans="1:7" ht="15.75">
      <c r="A1130">
        <v>1130</v>
      </c>
      <c r="B1130" t="str">
        <f t="shared" si="63"/>
        <v>CLSC de Mercier-Est#CLSC Olivier-Guimond</v>
      </c>
      <c r="C1130" s="13" t="s">
        <v>6</v>
      </c>
      <c r="D1130" s="11" t="s">
        <v>14</v>
      </c>
      <c r="E1130" s="11" t="s">
        <v>12</v>
      </c>
      <c r="F1130" s="15">
        <f t="shared" si="64"/>
        <v>4.8</v>
      </c>
      <c r="G1130">
        <v>4.8</v>
      </c>
    </row>
    <row r="1131" spans="1:7" ht="15.75">
      <c r="A1131">
        <v>1131</v>
      </c>
      <c r="B1131" t="str">
        <f t="shared" si="63"/>
        <v>CLSC de Saint-Léonard#CLSC Olivier-Guimond</v>
      </c>
      <c r="C1131" s="13" t="s">
        <v>6</v>
      </c>
      <c r="D1131" s="11" t="s">
        <v>15</v>
      </c>
      <c r="E1131" s="11" t="s">
        <v>12</v>
      </c>
      <c r="F1131" s="15">
        <f t="shared" si="64"/>
        <v>4.2</v>
      </c>
      <c r="G1131">
        <v>4.2</v>
      </c>
    </row>
    <row r="1132" spans="1:7" ht="15.75">
      <c r="A1132">
        <v>1132</v>
      </c>
      <c r="B1132" t="str">
        <f t="shared" si="63"/>
        <v>CLSC de Saint-Michel#CLSC Olivier-Guimond</v>
      </c>
      <c r="C1132" s="13" t="s">
        <v>6</v>
      </c>
      <c r="D1132" s="11" t="s">
        <v>16</v>
      </c>
      <c r="E1132" s="11" t="s">
        <v>12</v>
      </c>
      <c r="F1132" s="15">
        <f t="shared" si="64"/>
        <v>6.4</v>
      </c>
      <c r="G1132">
        <v>6.4</v>
      </c>
    </row>
    <row r="1133" spans="1:7" ht="15.75">
      <c r="A1133">
        <v>1133</v>
      </c>
      <c r="B1133" t="str">
        <f t="shared" si="63"/>
        <v>Installation Tricentenaire#CLSC Olivier-Guimond</v>
      </c>
      <c r="C1133" s="13" t="s">
        <v>6</v>
      </c>
      <c r="D1133" s="11" t="s">
        <v>17</v>
      </c>
      <c r="E1133" s="11" t="s">
        <v>12</v>
      </c>
      <c r="F1133" s="15">
        <f t="shared" si="64"/>
        <v>10.199999999999999</v>
      </c>
      <c r="G1133">
        <v>10.199999999999999</v>
      </c>
    </row>
    <row r="1134" spans="1:7" ht="15.75">
      <c r="A1134">
        <v>1134</v>
      </c>
      <c r="B1134" t="str">
        <f t="shared" si="63"/>
        <v>Centre d'hébergement Robert-Cliche#CLSC Olivier-Guimond</v>
      </c>
      <c r="C1134" s="13" t="s">
        <v>6</v>
      </c>
      <c r="D1134" s="11" t="s">
        <v>18</v>
      </c>
      <c r="E1134" s="11" t="s">
        <v>12</v>
      </c>
      <c r="F1134" s="15">
        <f t="shared" si="64"/>
        <v>4.2</v>
      </c>
      <c r="G1134">
        <v>4.2</v>
      </c>
    </row>
    <row r="1135" spans="1:7" ht="15.75">
      <c r="A1135">
        <v>1135</v>
      </c>
      <c r="B1135" t="str">
        <f t="shared" si="63"/>
        <v>Centre d'hébergement Marie-Rollet#CLSC Olivier-Guimond</v>
      </c>
      <c r="C1135" s="13" t="s">
        <v>6</v>
      </c>
      <c r="D1135" s="11" t="s">
        <v>19</v>
      </c>
      <c r="E1135" s="11" t="s">
        <v>12</v>
      </c>
      <c r="F1135" s="15">
        <f t="shared" si="64"/>
        <v>2.9</v>
      </c>
      <c r="G1135">
        <v>2.9</v>
      </c>
    </row>
    <row r="1136" spans="1:7" ht="15.75">
      <c r="A1136">
        <v>1136</v>
      </c>
      <c r="B1136" t="str">
        <f t="shared" si="63"/>
        <v>Centre d'hébergement Éloria-Lepage#CLSC Olivier-Guimond</v>
      </c>
      <c r="C1136" s="13" t="s">
        <v>6</v>
      </c>
      <c r="D1136" s="11" t="s">
        <v>20</v>
      </c>
      <c r="E1136" s="11" t="s">
        <v>12</v>
      </c>
      <c r="F1136" s="15">
        <f t="shared" si="64"/>
        <v>1</v>
      </c>
      <c r="G1136">
        <v>1</v>
      </c>
    </row>
    <row r="1137" spans="1:7" ht="15.75">
      <c r="A1137">
        <v>1137</v>
      </c>
      <c r="B1137" t="str">
        <f t="shared" si="63"/>
        <v>Centre d'hébergement J.-Henri-Charbonneau#CLSC Olivier-Guimond</v>
      </c>
      <c r="C1137" s="13" t="s">
        <v>6</v>
      </c>
      <c r="D1137" s="11" t="s">
        <v>21</v>
      </c>
      <c r="E1137" s="11" t="s">
        <v>12</v>
      </c>
      <c r="F1137" s="15">
        <f t="shared" si="64"/>
        <v>3.8</v>
      </c>
      <c r="G1137">
        <v>3.8</v>
      </c>
    </row>
    <row r="1138" spans="1:7" ht="15.75">
      <c r="A1138">
        <v>1138</v>
      </c>
      <c r="B1138" t="str">
        <f t="shared" si="63"/>
        <v>Centre d'hébergement Nicolet#CLSC Olivier-Guimond</v>
      </c>
      <c r="C1138" s="13" t="s">
        <v>6</v>
      </c>
      <c r="D1138" s="11" t="s">
        <v>22</v>
      </c>
      <c r="E1138" s="11" t="s">
        <v>12</v>
      </c>
      <c r="F1138" s="15">
        <f t="shared" si="64"/>
        <v>3.5</v>
      </c>
      <c r="G1138">
        <v>3.5</v>
      </c>
    </row>
    <row r="1139" spans="1:7" ht="15.75">
      <c r="A1139">
        <v>1139</v>
      </c>
      <c r="B1139" t="str">
        <f t="shared" si="63"/>
        <v>Centre d'hébergement Jeanne-Le Ber#CLSC Olivier-Guimond</v>
      </c>
      <c r="C1139" s="13" t="s">
        <v>6</v>
      </c>
      <c r="D1139" s="11" t="s">
        <v>23</v>
      </c>
      <c r="E1139" s="11" t="s">
        <v>12</v>
      </c>
      <c r="F1139" s="15">
        <f t="shared" si="64"/>
        <v>3.5</v>
      </c>
      <c r="G1139">
        <v>3.5</v>
      </c>
    </row>
    <row r="1140" spans="1:7" ht="15.75">
      <c r="A1140">
        <v>1140</v>
      </c>
      <c r="B1140" t="str">
        <f t="shared" si="63"/>
        <v>Centre d'hébergement Benjamin-Victor-Rousselot#CLSC Olivier-Guimond</v>
      </c>
      <c r="C1140" s="13" t="s">
        <v>6</v>
      </c>
      <c r="D1140" s="11" t="s">
        <v>24</v>
      </c>
      <c r="E1140" s="11" t="s">
        <v>12</v>
      </c>
      <c r="F1140" s="15">
        <f t="shared" si="64"/>
        <v>0.55000000000000004</v>
      </c>
      <c r="G1140">
        <v>0.55000000000000004</v>
      </c>
    </row>
    <row r="1141" spans="1:7" ht="15.75">
      <c r="A1141">
        <v>1141</v>
      </c>
      <c r="B1141" t="str">
        <f t="shared" si="63"/>
        <v>CHSLD François-Séguenot#CLSC Olivier-Guimond</v>
      </c>
      <c r="C1141" s="13" t="s">
        <v>6</v>
      </c>
      <c r="D1141" s="11" t="s">
        <v>25</v>
      </c>
      <c r="E1141" s="11" t="s">
        <v>12</v>
      </c>
      <c r="F1141" s="15">
        <f t="shared" si="64"/>
        <v>12.9</v>
      </c>
      <c r="G1141">
        <v>12.9</v>
      </c>
    </row>
    <row r="1142" spans="1:7" ht="15.75">
      <c r="A1142">
        <v>1142</v>
      </c>
      <c r="B1142" t="str">
        <f t="shared" si="63"/>
        <v>CHSLD Dante#CLSC Olivier-Guimond</v>
      </c>
      <c r="C1142" s="13" t="s">
        <v>6</v>
      </c>
      <c r="D1142" s="11" t="s">
        <v>26</v>
      </c>
      <c r="E1142" s="11" t="s">
        <v>12</v>
      </c>
      <c r="F1142" s="15">
        <f t="shared" si="64"/>
        <v>2.6</v>
      </c>
      <c r="G1142">
        <v>2.6</v>
      </c>
    </row>
    <row r="1143" spans="1:7" ht="15.75">
      <c r="A1143">
        <v>1143</v>
      </c>
      <c r="B1143" t="str">
        <f t="shared" si="63"/>
        <v>CHSLD Judith-Jasmin#CLSC Olivier-Guimond</v>
      </c>
      <c r="C1143" s="13" t="s">
        <v>6</v>
      </c>
      <c r="D1143" s="11" t="s">
        <v>27</v>
      </c>
      <c r="E1143" s="11" t="s">
        <v>12</v>
      </c>
      <c r="F1143" s="15">
        <f t="shared" si="64"/>
        <v>4.3</v>
      </c>
      <c r="G1143">
        <v>4.3</v>
      </c>
    </row>
    <row r="1144" spans="1:7" ht="15.75">
      <c r="A1144">
        <v>1144</v>
      </c>
      <c r="B1144" t="str">
        <f t="shared" si="63"/>
        <v>CLSC de l'Est-de-Montréal#CLSC Olivier-Guimond</v>
      </c>
      <c r="C1144" s="13" t="s">
        <v>6</v>
      </c>
      <c r="D1144" s="11" t="s">
        <v>28</v>
      </c>
      <c r="E1144" s="11" t="s">
        <v>12</v>
      </c>
      <c r="F1144" s="15">
        <f t="shared" si="64"/>
        <v>12.5</v>
      </c>
      <c r="G1144">
        <v>12.5</v>
      </c>
    </row>
    <row r="1145" spans="1:7" ht="15.75">
      <c r="A1145">
        <v>1145</v>
      </c>
      <c r="B1145" t="str">
        <f t="shared" si="63"/>
        <v>CLSC de Rivière-des-Prairies#CLSC Olivier-Guimond</v>
      </c>
      <c r="C1145" s="13" t="s">
        <v>6</v>
      </c>
      <c r="D1145" s="11" t="s">
        <v>29</v>
      </c>
      <c r="E1145" s="11" t="s">
        <v>12</v>
      </c>
      <c r="F1145" s="15">
        <f t="shared" si="64"/>
        <v>13.9</v>
      </c>
      <c r="G1145">
        <v>13.9</v>
      </c>
    </row>
    <row r="1146" spans="1:7" ht="15.75">
      <c r="A1146">
        <v>1146</v>
      </c>
      <c r="B1146" t="str">
        <f t="shared" si="63"/>
        <v>CHSLD Jean-Hubert-Biermans#CLSC Olivier-Guimond</v>
      </c>
      <c r="C1146" s="13" t="s">
        <v>6</v>
      </c>
      <c r="D1146" s="11" t="s">
        <v>30</v>
      </c>
      <c r="E1146" s="11" t="s">
        <v>12</v>
      </c>
      <c r="F1146" s="15">
        <f t="shared" si="64"/>
        <v>3</v>
      </c>
      <c r="G1146">
        <v>3</v>
      </c>
    </row>
    <row r="1147" spans="1:7" ht="15.75">
      <c r="A1147">
        <v>1147</v>
      </c>
      <c r="B1147" t="str">
        <f t="shared" ref="B1147:B1210" si="65">D1147&amp;C1147&amp;E1147</f>
        <v>CHSLD Pierre-Joseph-Triest#CLSC Olivier-Guimond</v>
      </c>
      <c r="C1147" s="13" t="s">
        <v>6</v>
      </c>
      <c r="D1147" s="11" t="s">
        <v>31</v>
      </c>
      <c r="E1147" s="11" t="s">
        <v>12</v>
      </c>
      <c r="F1147" s="15">
        <f t="shared" si="64"/>
        <v>3.9</v>
      </c>
      <c r="G1147">
        <v>3.9</v>
      </c>
    </row>
    <row r="1148" spans="1:7" ht="15.75">
      <c r="A1148">
        <v>1148</v>
      </c>
      <c r="B1148" t="str">
        <f t="shared" si="65"/>
        <v>CHSLD de Saint-Michel (Centre administratif)#CLSC Olivier-Guimond</v>
      </c>
      <c r="C1148" s="13" t="s">
        <v>6</v>
      </c>
      <c r="D1148" s="11" t="s">
        <v>32</v>
      </c>
      <c r="E1148" s="11" t="s">
        <v>12</v>
      </c>
      <c r="F1148" s="15">
        <f t="shared" ref="F1148:F1211" si="66">F67</f>
        <v>6.7</v>
      </c>
      <c r="G1148">
        <v>6.7</v>
      </c>
    </row>
    <row r="1149" spans="1:7" ht="15.75">
      <c r="A1149">
        <v>1149</v>
      </c>
      <c r="B1149" t="str">
        <f t="shared" si="65"/>
        <v>CHSLD Joseph-François-Perrault#CLSC Olivier-Guimond</v>
      </c>
      <c r="C1149" s="13" t="s">
        <v>6</v>
      </c>
      <c r="D1149" s="11" t="s">
        <v>33</v>
      </c>
      <c r="E1149" s="11" t="s">
        <v>12</v>
      </c>
      <c r="F1149" s="15">
        <f t="shared" si="66"/>
        <v>6.4</v>
      </c>
      <c r="G1149">
        <v>6.4</v>
      </c>
    </row>
    <row r="1150" spans="1:7" ht="15.75">
      <c r="A1150">
        <v>1150</v>
      </c>
      <c r="B1150" t="str">
        <f t="shared" si="65"/>
        <v>CHSLD Polonais Marie-Curie-Sklodowska#CLSC Olivier-Guimond</v>
      </c>
      <c r="C1150" s="13" t="s">
        <v>6</v>
      </c>
      <c r="D1150" s="11" t="s">
        <v>34</v>
      </c>
      <c r="E1150" s="11" t="s">
        <v>12</v>
      </c>
      <c r="F1150" s="15">
        <f t="shared" si="66"/>
        <v>2.6</v>
      </c>
      <c r="G1150">
        <v>2.6</v>
      </c>
    </row>
    <row r="1151" spans="1:7" ht="15.75">
      <c r="A1151">
        <v>1151</v>
      </c>
      <c r="B1151" t="str">
        <f t="shared" si="65"/>
        <v>Hôpital Maisonneuve-Rosemont#CLSC Olivier-Guimond</v>
      </c>
      <c r="C1151" s="13" t="s">
        <v>6</v>
      </c>
      <c r="D1151" s="11" t="s">
        <v>35</v>
      </c>
      <c r="E1151" s="11" t="s">
        <v>12</v>
      </c>
      <c r="F1151" s="15">
        <f t="shared" si="66"/>
        <v>1.8</v>
      </c>
      <c r="G1151">
        <v>1.8</v>
      </c>
    </row>
    <row r="1152" spans="1:7" ht="15.75">
      <c r="A1152">
        <v>1152</v>
      </c>
      <c r="B1152" t="str">
        <f t="shared" si="65"/>
        <v>Pavillon Rosemont de Maisonneuve-Rosemont#CLSC Olivier-Guimond</v>
      </c>
      <c r="C1152" s="13" t="s">
        <v>6</v>
      </c>
      <c r="D1152" s="11" t="s">
        <v>36</v>
      </c>
      <c r="E1152" s="11" t="s">
        <v>12</v>
      </c>
      <c r="F1152" s="15">
        <f t="shared" si="66"/>
        <v>1.6</v>
      </c>
      <c r="G1152">
        <v>1.6</v>
      </c>
    </row>
    <row r="1153" spans="1:7" ht="15.75">
      <c r="A1153">
        <v>1153</v>
      </c>
      <c r="B1153" t="str">
        <f t="shared" si="65"/>
        <v>Pavillon Rachel-Tourigny#CLSC Olivier-Guimond</v>
      </c>
      <c r="C1153" s="13" t="s">
        <v>6</v>
      </c>
      <c r="D1153" s="11" t="s">
        <v>37</v>
      </c>
      <c r="E1153" s="11" t="s">
        <v>12</v>
      </c>
      <c r="F1153" s="15">
        <f t="shared" si="66"/>
        <v>1.2</v>
      </c>
      <c r="G1153">
        <v>1.2</v>
      </c>
    </row>
    <row r="1154" spans="1:7" ht="15.75">
      <c r="A1154">
        <v>1154</v>
      </c>
      <c r="B1154" t="str">
        <f t="shared" si="65"/>
        <v>Hôpital Santa-Cabrini#CLSC Olivier-Guimond</v>
      </c>
      <c r="C1154" s="13" t="s">
        <v>6</v>
      </c>
      <c r="D1154" s="11" t="s">
        <v>38</v>
      </c>
      <c r="E1154" s="11" t="s">
        <v>12</v>
      </c>
      <c r="F1154" s="15">
        <f t="shared" si="66"/>
        <v>2.2999999999999998</v>
      </c>
      <c r="G1154">
        <v>2.2999999999999998</v>
      </c>
    </row>
    <row r="1155" spans="1:7" ht="15.75">
      <c r="A1155">
        <v>1155</v>
      </c>
      <c r="B1155" t="str">
        <f t="shared" si="65"/>
        <v>Institut universitaire en santé mentale de Montréal#CLSC Olivier-Guimond</v>
      </c>
      <c r="C1155" s="13" t="s">
        <v>6</v>
      </c>
      <c r="D1155" s="11" t="s">
        <v>39</v>
      </c>
      <c r="E1155" s="11" t="s">
        <v>12</v>
      </c>
      <c r="F1155" s="15">
        <f t="shared" si="66"/>
        <v>3.2</v>
      </c>
      <c r="G1155">
        <v>3.2</v>
      </c>
    </row>
    <row r="1156" spans="1:7" ht="15.75">
      <c r="A1156">
        <v>1156</v>
      </c>
      <c r="B1156" t="str">
        <f t="shared" si="65"/>
        <v>Centre de recherche Fernand-Séguin#CLSC Olivier-Guimond</v>
      </c>
      <c r="C1156" s="13" t="s">
        <v>6</v>
      </c>
      <c r="D1156" s="11" t="s">
        <v>40</v>
      </c>
      <c r="E1156" s="11" t="s">
        <v>12</v>
      </c>
      <c r="F1156" s="15">
        <f t="shared" si="66"/>
        <v>2.8</v>
      </c>
      <c r="G1156">
        <v>2.8</v>
      </c>
    </row>
    <row r="1157" spans="1:7" ht="15.75">
      <c r="A1157">
        <v>1157</v>
      </c>
      <c r="B1157" t="str">
        <f t="shared" si="65"/>
        <v>La Relance#CLSC Olivier-Guimond</v>
      </c>
      <c r="C1157" s="13" t="s">
        <v>6</v>
      </c>
      <c r="D1157" s="11" t="s">
        <v>41</v>
      </c>
      <c r="E1157" s="11" t="s">
        <v>12</v>
      </c>
      <c r="F1157" s="15">
        <f t="shared" si="66"/>
        <v>9.6</v>
      </c>
      <c r="G1157">
        <v>9.6</v>
      </c>
    </row>
    <row r="1158" spans="1:7" ht="15.75">
      <c r="A1158">
        <v>1158</v>
      </c>
      <c r="B1158" t="str">
        <f t="shared" si="65"/>
        <v>Ste-Claire#CLSC Olivier-Guimond</v>
      </c>
      <c r="C1158" s="13" t="s">
        <v>6</v>
      </c>
      <c r="D1158" s="11" t="s">
        <v>42</v>
      </c>
      <c r="E1158" s="11" t="s">
        <v>12</v>
      </c>
      <c r="F1158" s="15">
        <f t="shared" si="66"/>
        <v>6.2</v>
      </c>
      <c r="G1158">
        <v>6.2</v>
      </c>
    </row>
    <row r="1159" spans="1:7" ht="15.75">
      <c r="A1159">
        <v>1159</v>
      </c>
      <c r="B1159" t="str">
        <f t="shared" si="65"/>
        <v>Du Marché#CLSC Olivier-Guimond</v>
      </c>
      <c r="C1159" s="13" t="s">
        <v>6</v>
      </c>
      <c r="D1159" s="11" t="s">
        <v>43</v>
      </c>
      <c r="E1159" s="11" t="s">
        <v>12</v>
      </c>
      <c r="F1159" s="15">
        <f t="shared" si="66"/>
        <v>2.9</v>
      </c>
      <c r="G1159">
        <v>2.9</v>
      </c>
    </row>
    <row r="1160" spans="1:7" ht="15.75">
      <c r="A1160">
        <v>1160</v>
      </c>
      <c r="B1160" t="str">
        <f t="shared" si="65"/>
        <v>Le Ponceau#CLSC Olivier-Guimond</v>
      </c>
      <c r="C1160" s="13" t="s">
        <v>6</v>
      </c>
      <c r="D1160" s="11" t="s">
        <v>44</v>
      </c>
      <c r="E1160" s="11" t="s">
        <v>12</v>
      </c>
      <c r="F1160" s="15">
        <f t="shared" si="66"/>
        <v>2.8</v>
      </c>
      <c r="G1160">
        <v>2.8</v>
      </c>
    </row>
    <row r="1161" spans="1:7" ht="15.75">
      <c r="A1161">
        <v>1161</v>
      </c>
      <c r="B1161" t="str">
        <f t="shared" si="65"/>
        <v>Valdombre#CLSC Olivier-Guimond</v>
      </c>
      <c r="C1161" s="13" t="s">
        <v>6</v>
      </c>
      <c r="D1161" s="11" t="s">
        <v>45</v>
      </c>
      <c r="E1161" s="11" t="s">
        <v>12</v>
      </c>
      <c r="F1161" s="15">
        <f t="shared" si="66"/>
        <v>6</v>
      </c>
      <c r="G1161">
        <v>6</v>
      </c>
    </row>
    <row r="1162" spans="1:7" ht="15.75">
      <c r="A1162">
        <v>1162</v>
      </c>
      <c r="B1162" t="str">
        <f t="shared" si="65"/>
        <v>La Petite-Patrie#CLSC Olivier-Guimond</v>
      </c>
      <c r="C1162" s="13" t="s">
        <v>6</v>
      </c>
      <c r="D1162" s="11" t="s">
        <v>46</v>
      </c>
      <c r="E1162" s="11" t="s">
        <v>12</v>
      </c>
      <c r="F1162" s="15">
        <f t="shared" si="66"/>
        <v>5.8</v>
      </c>
      <c r="G1162">
        <v>5.8</v>
      </c>
    </row>
    <row r="1163" spans="1:7" ht="15.75">
      <c r="A1163">
        <v>1163</v>
      </c>
      <c r="B1163" t="str">
        <f t="shared" si="65"/>
        <v>Paul-Pau#CLSC Olivier-Guimond</v>
      </c>
      <c r="C1163" s="13" t="s">
        <v>6</v>
      </c>
      <c r="D1163" s="11" t="s">
        <v>47</v>
      </c>
      <c r="E1163" s="11" t="s">
        <v>12</v>
      </c>
      <c r="F1163" s="15">
        <f t="shared" si="66"/>
        <v>5.7</v>
      </c>
      <c r="G1163">
        <v>5.7</v>
      </c>
    </row>
    <row r="1164" spans="1:7" ht="15.75">
      <c r="A1164">
        <v>1164</v>
      </c>
      <c r="B1164" t="str">
        <f t="shared" si="65"/>
        <v>5927 Viau#CLSC Olivier-Guimond</v>
      </c>
      <c r="C1164" s="13" t="s">
        <v>6</v>
      </c>
      <c r="D1164" s="11" t="s">
        <v>48</v>
      </c>
      <c r="E1164" s="11" t="s">
        <v>12</v>
      </c>
      <c r="F1164" s="15">
        <f t="shared" si="66"/>
        <v>2.7</v>
      </c>
      <c r="G1164">
        <v>2.7</v>
      </c>
    </row>
    <row r="1165" spans="1:7" ht="15.75">
      <c r="A1165">
        <v>1165</v>
      </c>
      <c r="B1165" t="str">
        <f t="shared" si="65"/>
        <v>Poupart#CLSC Olivier-Guimond</v>
      </c>
      <c r="C1165" s="13" t="s">
        <v>6</v>
      </c>
      <c r="D1165" s="11" t="s">
        <v>49</v>
      </c>
      <c r="E1165" s="11" t="s">
        <v>12</v>
      </c>
      <c r="F1165" s="15">
        <f t="shared" si="66"/>
        <v>6.6</v>
      </c>
      <c r="G1165">
        <v>6.6</v>
      </c>
    </row>
    <row r="1166" spans="1:7" ht="15.75">
      <c r="A1166">
        <v>1166</v>
      </c>
      <c r="B1166" t="str">
        <f t="shared" si="65"/>
        <v>5915 Viau#CLSC Olivier-Guimond</v>
      </c>
      <c r="C1166" s="13" t="s">
        <v>6</v>
      </c>
      <c r="D1166" s="11" t="s">
        <v>50</v>
      </c>
      <c r="E1166" s="11" t="s">
        <v>12</v>
      </c>
      <c r="F1166" s="15">
        <f t="shared" si="66"/>
        <v>2.7</v>
      </c>
      <c r="G1166">
        <v>2.7</v>
      </c>
    </row>
    <row r="1167" spans="1:7" ht="15.75">
      <c r="A1167">
        <v>1167</v>
      </c>
      <c r="B1167" t="str">
        <f t="shared" si="65"/>
        <v>La Tourterelle#CLSC Olivier-Guimond</v>
      </c>
      <c r="C1167" s="13" t="s">
        <v>6</v>
      </c>
      <c r="D1167" s="11" t="s">
        <v>51</v>
      </c>
      <c r="E1167" s="11" t="s">
        <v>12</v>
      </c>
      <c r="F1167" s="15">
        <f t="shared" si="66"/>
        <v>2.8</v>
      </c>
      <c r="G1167">
        <v>2.8</v>
      </c>
    </row>
    <row r="1168" spans="1:7" ht="15.75">
      <c r="A1168">
        <v>1168</v>
      </c>
      <c r="B1168" t="str">
        <f t="shared" si="65"/>
        <v>Charlemagne#CLSC Olivier-Guimond</v>
      </c>
      <c r="C1168" s="13" t="s">
        <v>6</v>
      </c>
      <c r="D1168" s="11" t="s">
        <v>52</v>
      </c>
      <c r="E1168" s="11" t="s">
        <v>12</v>
      </c>
      <c r="F1168" s="15">
        <f t="shared" si="66"/>
        <v>3.2</v>
      </c>
      <c r="G1168">
        <v>3.2</v>
      </c>
    </row>
    <row r="1169" spans="1:7" ht="15.75">
      <c r="A1169">
        <v>1169</v>
      </c>
      <c r="B1169" t="str">
        <f t="shared" si="65"/>
        <v>Maison l'Échelon#CLSC Olivier-Guimond</v>
      </c>
      <c r="C1169" s="13" t="s">
        <v>6</v>
      </c>
      <c r="D1169" s="11" t="s">
        <v>5</v>
      </c>
      <c r="E1169" s="11" t="s">
        <v>12</v>
      </c>
      <c r="F1169" s="15">
        <f t="shared" si="66"/>
        <v>4.9000000000000004</v>
      </c>
      <c r="G1169">
        <v>4.9000000000000004</v>
      </c>
    </row>
    <row r="1170" spans="1:7" ht="15.75">
      <c r="A1170">
        <v>1170</v>
      </c>
      <c r="B1170" t="str">
        <f t="shared" si="65"/>
        <v>L'Horizon#CLSC Olivier-Guimond</v>
      </c>
      <c r="C1170" s="13" t="s">
        <v>6</v>
      </c>
      <c r="D1170" s="11" t="s">
        <v>53</v>
      </c>
      <c r="E1170" s="11" t="s">
        <v>12</v>
      </c>
      <c r="F1170" s="15">
        <f t="shared" si="66"/>
        <v>4.9000000000000004</v>
      </c>
      <c r="G1170">
        <v>4.9000000000000004</v>
      </c>
    </row>
    <row r="1171" spans="1:7" ht="15.75">
      <c r="A1171">
        <v>1171</v>
      </c>
      <c r="B1171" t="str">
        <f t="shared" si="65"/>
        <v>Centre de crise Émile-Nelligan#CLSC Olivier-Guimond</v>
      </c>
      <c r="C1171" s="13" t="s">
        <v>6</v>
      </c>
      <c r="D1171" s="11" t="s">
        <v>54</v>
      </c>
      <c r="E1171" s="11" t="s">
        <v>12</v>
      </c>
      <c r="F1171" s="15">
        <f t="shared" si="66"/>
        <v>4.4000000000000004</v>
      </c>
      <c r="G1171">
        <v>4.4000000000000004</v>
      </c>
    </row>
    <row r="1172" spans="1:7" ht="15.75">
      <c r="A1172">
        <v>1172</v>
      </c>
      <c r="B1172" t="str">
        <f t="shared" si="65"/>
        <v>Coordination des ressources#CLSC Olivier-Guimond</v>
      </c>
      <c r="C1172" s="13" t="s">
        <v>6</v>
      </c>
      <c r="D1172" s="11" t="s">
        <v>55</v>
      </c>
      <c r="E1172" s="11" t="s">
        <v>12</v>
      </c>
      <c r="F1172" s="15">
        <f t="shared" si="66"/>
        <v>6.1</v>
      </c>
      <c r="G1172">
        <v>6.1</v>
      </c>
    </row>
    <row r="1173" spans="1:7" ht="15.75">
      <c r="A1173">
        <v>1173</v>
      </c>
      <c r="B1173" t="str">
        <f t="shared" si="65"/>
        <v>Installation Anjou#CLSC Olivier-Guimond</v>
      </c>
      <c r="C1173" s="13" t="s">
        <v>6</v>
      </c>
      <c r="D1173" s="11" t="s">
        <v>4</v>
      </c>
      <c r="E1173" s="11" t="s">
        <v>12</v>
      </c>
      <c r="F1173" s="15">
        <f t="shared" si="66"/>
        <v>5.8</v>
      </c>
      <c r="G1173">
        <v>5.8</v>
      </c>
    </row>
    <row r="1174" spans="1:7" ht="15.75">
      <c r="A1174">
        <v>1174</v>
      </c>
      <c r="B1174" t="str">
        <f t="shared" si="65"/>
        <v>CLSC de Mercier-Est#CLSC de Rosemont</v>
      </c>
      <c r="C1174" s="13" t="s">
        <v>6</v>
      </c>
      <c r="D1174" s="11" t="s">
        <v>14</v>
      </c>
      <c r="E1174" s="11" t="s">
        <v>13</v>
      </c>
      <c r="F1174" s="15">
        <f t="shared" si="66"/>
        <v>8.5</v>
      </c>
      <c r="G1174">
        <v>8.5</v>
      </c>
    </row>
    <row r="1175" spans="1:7" ht="15.75">
      <c r="A1175">
        <v>1175</v>
      </c>
      <c r="B1175" t="str">
        <f t="shared" si="65"/>
        <v>CLSC de Saint-Léonard#CLSC de Rosemont</v>
      </c>
      <c r="C1175" s="13" t="s">
        <v>6</v>
      </c>
      <c r="D1175" s="11" t="s">
        <v>15</v>
      </c>
      <c r="E1175" s="11" t="s">
        <v>13</v>
      </c>
      <c r="F1175" s="15">
        <f t="shared" si="66"/>
        <v>7.6</v>
      </c>
      <c r="G1175">
        <v>7.6</v>
      </c>
    </row>
    <row r="1176" spans="1:7" ht="15.75">
      <c r="A1176">
        <v>1176</v>
      </c>
      <c r="B1176" t="str">
        <f t="shared" si="65"/>
        <v>CLSC de Saint-Michel#CLSC de Rosemont</v>
      </c>
      <c r="C1176" s="13" t="s">
        <v>6</v>
      </c>
      <c r="D1176" s="11" t="s">
        <v>16</v>
      </c>
      <c r="E1176" s="11" t="s">
        <v>13</v>
      </c>
      <c r="F1176" s="15">
        <f t="shared" si="66"/>
        <v>5.0999999999999996</v>
      </c>
      <c r="G1176">
        <v>5.0999999999999996</v>
      </c>
    </row>
    <row r="1177" spans="1:7" ht="15.75">
      <c r="A1177">
        <v>1177</v>
      </c>
      <c r="B1177" t="str">
        <f t="shared" si="65"/>
        <v>Installation Tricentenaire#CLSC de Rosemont</v>
      </c>
      <c r="C1177" s="13" t="s">
        <v>6</v>
      </c>
      <c r="D1177" s="11" t="s">
        <v>17</v>
      </c>
      <c r="E1177" s="11" t="s">
        <v>13</v>
      </c>
      <c r="F1177" s="15">
        <f t="shared" si="66"/>
        <v>13.8</v>
      </c>
      <c r="G1177">
        <v>13.8</v>
      </c>
    </row>
    <row r="1178" spans="1:7" ht="15.75">
      <c r="A1178">
        <v>1178</v>
      </c>
      <c r="B1178" t="str">
        <f t="shared" si="65"/>
        <v>Centre d'hébergement Robert-Cliche#CLSC de Rosemont</v>
      </c>
      <c r="C1178" s="13" t="s">
        <v>6</v>
      </c>
      <c r="D1178" s="11" t="s">
        <v>18</v>
      </c>
      <c r="E1178" s="11" t="s">
        <v>13</v>
      </c>
      <c r="F1178" s="15">
        <f t="shared" si="66"/>
        <v>2.8</v>
      </c>
      <c r="G1178">
        <v>2.8</v>
      </c>
    </row>
    <row r="1179" spans="1:7" ht="15.75">
      <c r="A1179">
        <v>1179</v>
      </c>
      <c r="B1179" t="str">
        <f t="shared" si="65"/>
        <v>Centre d'hébergement Marie-Rollet#CLSC de Rosemont</v>
      </c>
      <c r="C1179" s="13" t="s">
        <v>6</v>
      </c>
      <c r="D1179" s="11" t="s">
        <v>19</v>
      </c>
      <c r="E1179" s="11" t="s">
        <v>13</v>
      </c>
      <c r="F1179" s="15">
        <f t="shared" si="66"/>
        <v>4.9000000000000004</v>
      </c>
      <c r="G1179">
        <v>4.9000000000000004</v>
      </c>
    </row>
    <row r="1180" spans="1:7" ht="15.75">
      <c r="A1180">
        <v>1180</v>
      </c>
      <c r="B1180" t="str">
        <f t="shared" si="65"/>
        <v>Centre d'hébergement Éloria-Lepage#CLSC de Rosemont</v>
      </c>
      <c r="C1180" s="13" t="s">
        <v>6</v>
      </c>
      <c r="D1180" s="11" t="s">
        <v>20</v>
      </c>
      <c r="E1180" s="11" t="s">
        <v>13</v>
      </c>
      <c r="F1180" s="15">
        <f t="shared" si="66"/>
        <v>4.8</v>
      </c>
      <c r="G1180">
        <v>4.8</v>
      </c>
    </row>
    <row r="1181" spans="1:7" ht="15.75">
      <c r="A1181">
        <v>1181</v>
      </c>
      <c r="B1181" t="str">
        <f t="shared" si="65"/>
        <v>Centre d'hébergement J.-Henri-Charbonneau#CLSC de Rosemont</v>
      </c>
      <c r="C1181" s="13" t="s">
        <v>6</v>
      </c>
      <c r="D1181" s="11" t="s">
        <v>21</v>
      </c>
      <c r="E1181" s="11" t="s">
        <v>13</v>
      </c>
      <c r="F1181" s="15">
        <f t="shared" si="66"/>
        <v>0.7</v>
      </c>
      <c r="G1181">
        <v>0.7</v>
      </c>
    </row>
    <row r="1182" spans="1:7" ht="15.75">
      <c r="A1182">
        <v>1182</v>
      </c>
      <c r="B1182" t="str">
        <f t="shared" si="65"/>
        <v>Centre d'hébergement Nicolet#CLSC de Rosemont</v>
      </c>
      <c r="C1182" s="13" t="s">
        <v>6</v>
      </c>
      <c r="D1182" s="11" t="s">
        <v>22</v>
      </c>
      <c r="E1182" s="11" t="s">
        <v>13</v>
      </c>
      <c r="F1182" s="15">
        <f t="shared" si="66"/>
        <v>1.7</v>
      </c>
      <c r="G1182">
        <v>1.7</v>
      </c>
    </row>
    <row r="1183" spans="1:7" ht="15.75">
      <c r="A1183">
        <v>1183</v>
      </c>
      <c r="B1183" t="str">
        <f t="shared" si="65"/>
        <v>Centre d'hébergement Jeanne-Le Ber#CLSC de Rosemont</v>
      </c>
      <c r="C1183" s="13" t="s">
        <v>6</v>
      </c>
      <c r="D1183" s="11" t="s">
        <v>23</v>
      </c>
      <c r="E1183" s="11" t="s">
        <v>13</v>
      </c>
      <c r="F1183" s="15">
        <f t="shared" si="66"/>
        <v>6.6</v>
      </c>
      <c r="G1183">
        <v>6.6</v>
      </c>
    </row>
    <row r="1184" spans="1:7" ht="15.75">
      <c r="A1184">
        <v>1184</v>
      </c>
      <c r="B1184" t="str">
        <f t="shared" si="65"/>
        <v>Centre d'hébergement Benjamin-Victor-Rousselot#CLSC de Rosemont</v>
      </c>
      <c r="C1184" s="13" t="s">
        <v>6</v>
      </c>
      <c r="D1184" s="11" t="s">
        <v>24</v>
      </c>
      <c r="E1184" s="11" t="s">
        <v>13</v>
      </c>
      <c r="F1184" s="15">
        <f t="shared" si="66"/>
        <v>3.8</v>
      </c>
      <c r="G1184">
        <v>3.8</v>
      </c>
    </row>
    <row r="1185" spans="1:7" ht="15.75">
      <c r="A1185">
        <v>1185</v>
      </c>
      <c r="B1185" t="str">
        <f t="shared" si="65"/>
        <v>CHSLD François-Séguenot#CLSC de Rosemont</v>
      </c>
      <c r="C1185" s="13" t="s">
        <v>6</v>
      </c>
      <c r="D1185" s="11" t="s">
        <v>25</v>
      </c>
      <c r="E1185" s="11" t="s">
        <v>13</v>
      </c>
      <c r="F1185" s="15">
        <f t="shared" si="66"/>
        <v>19.8</v>
      </c>
      <c r="G1185">
        <v>19.8</v>
      </c>
    </row>
    <row r="1186" spans="1:7" ht="15.75">
      <c r="A1186">
        <v>1186</v>
      </c>
      <c r="B1186" t="str">
        <f t="shared" si="65"/>
        <v>CHSLD Dante#CLSC de Rosemont</v>
      </c>
      <c r="C1186" s="13" t="s">
        <v>6</v>
      </c>
      <c r="D1186" s="11" t="s">
        <v>26</v>
      </c>
      <c r="E1186" s="11" t="s">
        <v>13</v>
      </c>
      <c r="F1186" s="15">
        <f t="shared" si="66"/>
        <v>5.6</v>
      </c>
      <c r="G1186">
        <v>5.6</v>
      </c>
    </row>
    <row r="1187" spans="1:7" ht="15.75">
      <c r="A1187">
        <v>1187</v>
      </c>
      <c r="B1187" t="str">
        <f t="shared" si="65"/>
        <v>CHSLD Judith-Jasmin#CLSC de Rosemont</v>
      </c>
      <c r="C1187" s="13" t="s">
        <v>6</v>
      </c>
      <c r="D1187" s="11" t="s">
        <v>27</v>
      </c>
      <c r="E1187" s="11" t="s">
        <v>13</v>
      </c>
      <c r="F1187" s="15">
        <f t="shared" si="66"/>
        <v>7.9</v>
      </c>
      <c r="G1187">
        <v>7.9</v>
      </c>
    </row>
    <row r="1188" spans="1:7" ht="15.75">
      <c r="A1188">
        <v>1188</v>
      </c>
      <c r="B1188" t="str">
        <f t="shared" si="65"/>
        <v>CLSC de l'Est-de-Montréal#CLSC de Rosemont</v>
      </c>
      <c r="C1188" s="13" t="s">
        <v>6</v>
      </c>
      <c r="D1188" s="11" t="s">
        <v>28</v>
      </c>
      <c r="E1188" s="11" t="s">
        <v>13</v>
      </c>
      <c r="F1188" s="15">
        <f t="shared" si="66"/>
        <v>18.399999999999999</v>
      </c>
      <c r="G1188">
        <v>18.399999999999999</v>
      </c>
    </row>
    <row r="1189" spans="1:7" ht="15.75">
      <c r="A1189">
        <v>1189</v>
      </c>
      <c r="B1189" t="str">
        <f t="shared" si="65"/>
        <v>CLSC de Rivière-des-Prairies#CLSC de Rosemont</v>
      </c>
      <c r="C1189" s="13" t="s">
        <v>6</v>
      </c>
      <c r="D1189" s="11" t="s">
        <v>29</v>
      </c>
      <c r="E1189" s="11" t="s">
        <v>13</v>
      </c>
      <c r="F1189" s="15">
        <f t="shared" si="66"/>
        <v>17.899999999999999</v>
      </c>
      <c r="G1189">
        <v>17.899999999999999</v>
      </c>
    </row>
    <row r="1190" spans="1:7" ht="15.75">
      <c r="A1190">
        <v>1190</v>
      </c>
      <c r="B1190" t="str">
        <f t="shared" si="65"/>
        <v>CHSLD Jean-Hubert-Biermans#CLSC de Rosemont</v>
      </c>
      <c r="C1190" s="13" t="s">
        <v>6</v>
      </c>
      <c r="D1190" s="11" t="s">
        <v>30</v>
      </c>
      <c r="E1190" s="11" t="s">
        <v>13</v>
      </c>
      <c r="F1190" s="15">
        <f t="shared" si="66"/>
        <v>6.6</v>
      </c>
      <c r="G1190">
        <v>6.6</v>
      </c>
    </row>
    <row r="1191" spans="1:7" ht="15.75">
      <c r="A1191">
        <v>1191</v>
      </c>
      <c r="B1191" t="str">
        <f t="shared" si="65"/>
        <v>CHSLD Pierre-Joseph-Triest#CLSC de Rosemont</v>
      </c>
      <c r="C1191" s="13" t="s">
        <v>6</v>
      </c>
      <c r="D1191" s="11" t="s">
        <v>31</v>
      </c>
      <c r="E1191" s="11" t="s">
        <v>13</v>
      </c>
      <c r="F1191" s="15">
        <f t="shared" si="66"/>
        <v>7.5</v>
      </c>
      <c r="G1191">
        <v>7.5</v>
      </c>
    </row>
    <row r="1192" spans="1:7" ht="15.75">
      <c r="A1192">
        <v>1192</v>
      </c>
      <c r="B1192" t="str">
        <f t="shared" si="65"/>
        <v>CHSLD de Saint-Michel (Centre administratif)#CLSC de Rosemont</v>
      </c>
      <c r="C1192" s="13" t="s">
        <v>6</v>
      </c>
      <c r="D1192" s="11" t="s">
        <v>32</v>
      </c>
      <c r="E1192" s="11" t="s">
        <v>13</v>
      </c>
      <c r="F1192" s="15">
        <f t="shared" si="66"/>
        <v>5.0999999999999996</v>
      </c>
      <c r="G1192">
        <v>5.0999999999999996</v>
      </c>
    </row>
    <row r="1193" spans="1:7" ht="15.75">
      <c r="A1193">
        <v>1193</v>
      </c>
      <c r="B1193" t="str">
        <f t="shared" si="65"/>
        <v>CHSLD Joseph-François-Perrault#CLSC de Rosemont</v>
      </c>
      <c r="C1193" s="13" t="s">
        <v>6</v>
      </c>
      <c r="D1193" s="11" t="s">
        <v>33</v>
      </c>
      <c r="E1193" s="11" t="s">
        <v>13</v>
      </c>
      <c r="F1193" s="15">
        <f t="shared" si="66"/>
        <v>4.2</v>
      </c>
      <c r="G1193">
        <v>4.2</v>
      </c>
    </row>
    <row r="1194" spans="1:7" ht="15.75">
      <c r="A1194">
        <v>1194</v>
      </c>
      <c r="B1194" t="str">
        <f t="shared" si="65"/>
        <v>CHSLD Polonais Marie-Curie-Sklodowska#CLSC de Rosemont</v>
      </c>
      <c r="C1194" s="13" t="s">
        <v>6</v>
      </c>
      <c r="D1194" s="11" t="s">
        <v>34</v>
      </c>
      <c r="E1194" s="11" t="s">
        <v>13</v>
      </c>
      <c r="F1194" s="15">
        <f t="shared" si="66"/>
        <v>5.9</v>
      </c>
      <c r="G1194">
        <v>5.9</v>
      </c>
    </row>
    <row r="1195" spans="1:7" ht="15.75">
      <c r="A1195">
        <v>1195</v>
      </c>
      <c r="B1195" t="str">
        <f t="shared" si="65"/>
        <v>Hôpital Maisonneuve-Rosemont#CLSC de Rosemont</v>
      </c>
      <c r="C1195" s="13" t="s">
        <v>6</v>
      </c>
      <c r="D1195" s="11" t="s">
        <v>35</v>
      </c>
      <c r="E1195" s="11" t="s">
        <v>13</v>
      </c>
      <c r="F1195" s="15">
        <f t="shared" si="66"/>
        <v>4.9000000000000004</v>
      </c>
      <c r="G1195">
        <v>4.9000000000000004</v>
      </c>
    </row>
    <row r="1196" spans="1:7" ht="15.75">
      <c r="A1196">
        <v>1196</v>
      </c>
      <c r="B1196" t="str">
        <f t="shared" si="65"/>
        <v>Pavillon Rosemont de Maisonneuve-Rosemont#CLSC de Rosemont</v>
      </c>
      <c r="C1196" s="13" t="s">
        <v>6</v>
      </c>
      <c r="D1196" s="11" t="s">
        <v>36</v>
      </c>
      <c r="E1196" s="11" t="s">
        <v>13</v>
      </c>
      <c r="F1196" s="15">
        <f t="shared" si="66"/>
        <v>5</v>
      </c>
      <c r="G1196">
        <v>5</v>
      </c>
    </row>
    <row r="1197" spans="1:7" ht="15.75">
      <c r="A1197">
        <v>1197</v>
      </c>
      <c r="B1197" t="str">
        <f t="shared" si="65"/>
        <v>Pavillon Rachel-Tourigny#CLSC de Rosemont</v>
      </c>
      <c r="C1197" s="13" t="s">
        <v>6</v>
      </c>
      <c r="D1197" s="11" t="s">
        <v>37</v>
      </c>
      <c r="E1197" s="11" t="s">
        <v>13</v>
      </c>
      <c r="F1197" s="15">
        <f t="shared" si="66"/>
        <v>4.0999999999999996</v>
      </c>
      <c r="G1197">
        <v>4.0999999999999996</v>
      </c>
    </row>
    <row r="1198" spans="1:7" ht="15.75">
      <c r="A1198">
        <v>1198</v>
      </c>
      <c r="B1198" t="str">
        <f t="shared" si="65"/>
        <v>Hôpital Santa-Cabrini#CLSC de Rosemont</v>
      </c>
      <c r="C1198" s="13" t="s">
        <v>6</v>
      </c>
      <c r="D1198" s="11" t="s">
        <v>38</v>
      </c>
      <c r="E1198" s="11" t="s">
        <v>13</v>
      </c>
      <c r="F1198" s="15">
        <f t="shared" si="66"/>
        <v>5.8</v>
      </c>
      <c r="G1198">
        <v>5.8</v>
      </c>
    </row>
    <row r="1199" spans="1:7" ht="15.75">
      <c r="A1199">
        <v>1199</v>
      </c>
      <c r="B1199" t="str">
        <f t="shared" si="65"/>
        <v>Institut universitaire en santé mentale de Montréal#CLSC de Rosemont</v>
      </c>
      <c r="C1199" s="13" t="s">
        <v>6</v>
      </c>
      <c r="D1199" s="11" t="s">
        <v>39</v>
      </c>
      <c r="E1199" s="11" t="s">
        <v>13</v>
      </c>
      <c r="F1199" s="15">
        <f t="shared" si="66"/>
        <v>6.6</v>
      </c>
      <c r="G1199">
        <v>6.6</v>
      </c>
    </row>
    <row r="1200" spans="1:7" ht="15.75">
      <c r="A1200">
        <v>1200</v>
      </c>
      <c r="B1200" t="str">
        <f t="shared" si="65"/>
        <v>Centre de recherche Fernand-Séguin#CLSC de Rosemont</v>
      </c>
      <c r="C1200" s="13" t="s">
        <v>6</v>
      </c>
      <c r="D1200" s="11" t="s">
        <v>40</v>
      </c>
      <c r="E1200" s="11" t="s">
        <v>13</v>
      </c>
      <c r="F1200" s="15">
        <f t="shared" si="66"/>
        <v>6.2</v>
      </c>
      <c r="G1200">
        <v>6.2</v>
      </c>
    </row>
    <row r="1201" spans="1:7" ht="15.75">
      <c r="A1201">
        <v>1201</v>
      </c>
      <c r="B1201" t="str">
        <f t="shared" si="65"/>
        <v>La Relance#CLSC de Rosemont</v>
      </c>
      <c r="C1201" s="13" t="s">
        <v>6</v>
      </c>
      <c r="D1201" s="11" t="s">
        <v>41</v>
      </c>
      <c r="E1201" s="11" t="s">
        <v>13</v>
      </c>
      <c r="F1201" s="15">
        <f t="shared" si="66"/>
        <v>13</v>
      </c>
      <c r="G1201">
        <v>13</v>
      </c>
    </row>
    <row r="1202" spans="1:7" ht="15.75">
      <c r="A1202">
        <v>1202</v>
      </c>
      <c r="B1202" t="str">
        <f t="shared" si="65"/>
        <v>Ste-Claire#CLSC de Rosemont</v>
      </c>
      <c r="C1202" s="13" t="s">
        <v>6</v>
      </c>
      <c r="D1202" s="11" t="s">
        <v>42</v>
      </c>
      <c r="E1202" s="11" t="s">
        <v>13</v>
      </c>
      <c r="F1202" s="15">
        <f t="shared" si="66"/>
        <v>9.6999999999999993</v>
      </c>
      <c r="G1202">
        <v>9.6999999999999993</v>
      </c>
    </row>
    <row r="1203" spans="1:7" ht="15.75">
      <c r="A1203">
        <v>1203</v>
      </c>
      <c r="B1203" t="str">
        <f t="shared" si="65"/>
        <v>Du Marché#CLSC de Rosemont</v>
      </c>
      <c r="C1203" s="13" t="s">
        <v>6</v>
      </c>
      <c r="D1203" s="11" t="s">
        <v>43</v>
      </c>
      <c r="E1203" s="11" t="s">
        <v>13</v>
      </c>
      <c r="F1203" s="15">
        <f t="shared" si="66"/>
        <v>3.3</v>
      </c>
      <c r="G1203">
        <v>3.3</v>
      </c>
    </row>
    <row r="1204" spans="1:7" ht="15.75">
      <c r="A1204">
        <v>1204</v>
      </c>
      <c r="B1204" t="str">
        <f t="shared" si="65"/>
        <v>Le Ponceau#CLSC de Rosemont</v>
      </c>
      <c r="C1204" s="13" t="s">
        <v>6</v>
      </c>
      <c r="D1204" s="11" t="s">
        <v>44</v>
      </c>
      <c r="E1204" s="11" t="s">
        <v>13</v>
      </c>
      <c r="F1204" s="15">
        <f t="shared" si="66"/>
        <v>6.5</v>
      </c>
      <c r="G1204">
        <v>6.5</v>
      </c>
    </row>
    <row r="1205" spans="1:7" ht="15.75">
      <c r="A1205">
        <v>1205</v>
      </c>
      <c r="B1205" t="str">
        <f t="shared" si="65"/>
        <v>Valdombre#CLSC de Rosemont</v>
      </c>
      <c r="C1205" s="13" t="s">
        <v>6</v>
      </c>
      <c r="D1205" s="11" t="s">
        <v>45</v>
      </c>
      <c r="E1205" s="11" t="s">
        <v>13</v>
      </c>
      <c r="F1205" s="15">
        <f t="shared" si="66"/>
        <v>9.1999999999999993</v>
      </c>
      <c r="G1205">
        <v>9.1999999999999993</v>
      </c>
    </row>
    <row r="1206" spans="1:7" ht="15.75">
      <c r="A1206">
        <v>1206</v>
      </c>
      <c r="B1206" t="str">
        <f t="shared" si="65"/>
        <v>La Petite-Patrie#CLSC de Rosemont</v>
      </c>
      <c r="C1206" s="13" t="s">
        <v>6</v>
      </c>
      <c r="D1206" s="11" t="s">
        <v>46</v>
      </c>
      <c r="E1206" s="11" t="s">
        <v>13</v>
      </c>
      <c r="F1206" s="15">
        <f t="shared" si="66"/>
        <v>2.9</v>
      </c>
      <c r="G1206">
        <v>2.9</v>
      </c>
    </row>
    <row r="1207" spans="1:7" ht="15.75">
      <c r="A1207">
        <v>1207</v>
      </c>
      <c r="B1207" t="str">
        <f t="shared" si="65"/>
        <v>Paul-Pau#CLSC de Rosemont</v>
      </c>
      <c r="C1207" s="13" t="s">
        <v>6</v>
      </c>
      <c r="D1207" s="11" t="s">
        <v>47</v>
      </c>
      <c r="E1207" s="11" t="s">
        <v>13</v>
      </c>
      <c r="F1207" s="15">
        <f t="shared" si="66"/>
        <v>9</v>
      </c>
      <c r="G1207">
        <v>9</v>
      </c>
    </row>
    <row r="1208" spans="1:7" ht="15.75">
      <c r="A1208">
        <v>1208</v>
      </c>
      <c r="B1208" t="str">
        <f t="shared" si="65"/>
        <v>5927 Viau#CLSC de Rosemont</v>
      </c>
      <c r="C1208" s="13" t="s">
        <v>6</v>
      </c>
      <c r="D1208" s="11" t="s">
        <v>48</v>
      </c>
      <c r="E1208" s="11" t="s">
        <v>13</v>
      </c>
      <c r="F1208" s="15">
        <f t="shared" si="66"/>
        <v>4.4000000000000004</v>
      </c>
      <c r="G1208">
        <v>4.4000000000000004</v>
      </c>
    </row>
    <row r="1209" spans="1:7" ht="15.75">
      <c r="A1209">
        <v>1209</v>
      </c>
      <c r="B1209" t="str">
        <f t="shared" si="65"/>
        <v>Poupart#CLSC de Rosemont</v>
      </c>
      <c r="C1209" s="13" t="s">
        <v>6</v>
      </c>
      <c r="D1209" s="11" t="s">
        <v>49</v>
      </c>
      <c r="E1209" s="11" t="s">
        <v>13</v>
      </c>
      <c r="F1209" s="15">
        <f t="shared" si="66"/>
        <v>2.4</v>
      </c>
      <c r="G1209">
        <v>2.4</v>
      </c>
    </row>
    <row r="1210" spans="1:7" ht="15.75">
      <c r="A1210">
        <v>1210</v>
      </c>
      <c r="B1210" t="str">
        <f t="shared" si="65"/>
        <v>5915 Viau#CLSC de Rosemont</v>
      </c>
      <c r="C1210" s="13" t="s">
        <v>6</v>
      </c>
      <c r="D1210" s="11" t="s">
        <v>50</v>
      </c>
      <c r="E1210" s="11" t="s">
        <v>13</v>
      </c>
      <c r="F1210" s="15">
        <f t="shared" si="66"/>
        <v>4.4000000000000004</v>
      </c>
      <c r="G1210">
        <v>4.4000000000000004</v>
      </c>
    </row>
    <row r="1211" spans="1:7" ht="15.75">
      <c r="A1211">
        <v>1211</v>
      </c>
      <c r="B1211" t="str">
        <f t="shared" ref="B1211:B1274" si="67">D1211&amp;C1211&amp;E1211</f>
        <v>La Tourterelle#CLSC de Rosemont</v>
      </c>
      <c r="C1211" s="13" t="s">
        <v>6</v>
      </c>
      <c r="D1211" s="11" t="s">
        <v>51</v>
      </c>
      <c r="E1211" s="11" t="s">
        <v>13</v>
      </c>
      <c r="F1211" s="15">
        <f t="shared" si="66"/>
        <v>2.8</v>
      </c>
      <c r="G1211">
        <v>2.8</v>
      </c>
    </row>
    <row r="1212" spans="1:7" ht="15.75">
      <c r="A1212">
        <v>1212</v>
      </c>
      <c r="B1212" t="str">
        <f t="shared" si="67"/>
        <v>Charlemagne#CLSC de Rosemont</v>
      </c>
      <c r="C1212" s="13" t="s">
        <v>6</v>
      </c>
      <c r="D1212" s="11" t="s">
        <v>52</v>
      </c>
      <c r="E1212" s="11" t="s">
        <v>13</v>
      </c>
      <c r="F1212" s="15">
        <f t="shared" ref="F1212:F1275" si="68">F131</f>
        <v>2</v>
      </c>
      <c r="G1212">
        <v>2</v>
      </c>
    </row>
    <row r="1213" spans="1:7" ht="15.75">
      <c r="A1213">
        <v>1213</v>
      </c>
      <c r="B1213" t="str">
        <f t="shared" si="67"/>
        <v>Maison l'Échelon#CLSC de Rosemont</v>
      </c>
      <c r="C1213" s="13" t="s">
        <v>6</v>
      </c>
      <c r="D1213" s="11" t="s">
        <v>5</v>
      </c>
      <c r="E1213" s="11" t="s">
        <v>13</v>
      </c>
      <c r="F1213" s="15">
        <f t="shared" si="68"/>
        <v>8.1</v>
      </c>
      <c r="G1213">
        <v>8.1</v>
      </c>
    </row>
    <row r="1214" spans="1:7" ht="15.75">
      <c r="A1214">
        <v>1214</v>
      </c>
      <c r="B1214" t="str">
        <f t="shared" si="67"/>
        <v>L'Horizon#CLSC de Rosemont</v>
      </c>
      <c r="C1214" s="13" t="s">
        <v>6</v>
      </c>
      <c r="D1214" s="11" t="s">
        <v>53</v>
      </c>
      <c r="E1214" s="11" t="s">
        <v>13</v>
      </c>
      <c r="F1214" s="15">
        <f t="shared" si="68"/>
        <v>8.4</v>
      </c>
      <c r="G1214">
        <v>8.4</v>
      </c>
    </row>
    <row r="1215" spans="1:7" ht="15.75">
      <c r="A1215">
        <v>1215</v>
      </c>
      <c r="B1215" t="str">
        <f t="shared" si="67"/>
        <v>Centre de crise Émile-Nelligan#CLSC de Rosemont</v>
      </c>
      <c r="C1215" s="13" t="s">
        <v>6</v>
      </c>
      <c r="D1215" s="11" t="s">
        <v>54</v>
      </c>
      <c r="E1215" s="11" t="s">
        <v>13</v>
      </c>
      <c r="F1215" s="15">
        <f t="shared" si="68"/>
        <v>8</v>
      </c>
      <c r="G1215">
        <v>8</v>
      </c>
    </row>
    <row r="1216" spans="1:7" ht="15.75">
      <c r="A1216">
        <v>1216</v>
      </c>
      <c r="B1216" t="str">
        <f t="shared" si="67"/>
        <v>Coordination des ressources#CLSC de Rosemont</v>
      </c>
      <c r="C1216" s="13" t="s">
        <v>6</v>
      </c>
      <c r="D1216" s="11" t="s">
        <v>55</v>
      </c>
      <c r="E1216" s="11" t="s">
        <v>13</v>
      </c>
      <c r="F1216" s="15">
        <f t="shared" si="68"/>
        <v>5.3</v>
      </c>
      <c r="G1216">
        <v>5.3</v>
      </c>
    </row>
    <row r="1217" spans="1:7" ht="15.75">
      <c r="A1217">
        <v>1217</v>
      </c>
      <c r="B1217" t="str">
        <f t="shared" si="67"/>
        <v>Installation Anjou#CLSC de Rosemont</v>
      </c>
      <c r="C1217" s="13" t="s">
        <v>6</v>
      </c>
      <c r="D1217" s="11" t="s">
        <v>4</v>
      </c>
      <c r="E1217" s="11" t="s">
        <v>13</v>
      </c>
      <c r="F1217" s="15">
        <f t="shared" si="68"/>
        <v>9.4</v>
      </c>
      <c r="G1217">
        <v>9.4</v>
      </c>
    </row>
    <row r="1218" spans="1:7" ht="15.75">
      <c r="A1218">
        <v>1218</v>
      </c>
      <c r="B1218" t="str">
        <f t="shared" si="67"/>
        <v>CLSC de Saint-Léonard#CLSC de Mercier-Est</v>
      </c>
      <c r="C1218" s="13" t="s">
        <v>6</v>
      </c>
      <c r="D1218" s="11" t="s">
        <v>15</v>
      </c>
      <c r="E1218" s="11" t="s">
        <v>14</v>
      </c>
      <c r="F1218" s="15">
        <f t="shared" si="68"/>
        <v>8.1999999999999993</v>
      </c>
      <c r="G1218">
        <v>8.1999999999999993</v>
      </c>
    </row>
    <row r="1219" spans="1:7" ht="15.75">
      <c r="A1219">
        <v>1219</v>
      </c>
      <c r="B1219" t="str">
        <f t="shared" si="67"/>
        <v>CLSC de Saint-Michel#CLSC de Mercier-Est</v>
      </c>
      <c r="C1219" s="13" t="s">
        <v>6</v>
      </c>
      <c r="D1219" s="11" t="s">
        <v>16</v>
      </c>
      <c r="E1219" s="11" t="s">
        <v>14</v>
      </c>
      <c r="F1219" s="15">
        <f t="shared" si="68"/>
        <v>10.4</v>
      </c>
      <c r="G1219">
        <v>10.4</v>
      </c>
    </row>
    <row r="1220" spans="1:7" ht="15.75">
      <c r="A1220">
        <v>1220</v>
      </c>
      <c r="B1220" t="str">
        <f t="shared" si="67"/>
        <v>Installation Tricentenaire#CLSC de Mercier-Est</v>
      </c>
      <c r="C1220" s="13" t="s">
        <v>6</v>
      </c>
      <c r="D1220" s="11" t="s">
        <v>17</v>
      </c>
      <c r="E1220" s="11" t="s">
        <v>14</v>
      </c>
      <c r="F1220" s="15">
        <f t="shared" si="68"/>
        <v>5.4</v>
      </c>
      <c r="G1220">
        <v>5.4</v>
      </c>
    </row>
    <row r="1221" spans="1:7" ht="15.75">
      <c r="A1221">
        <v>1221</v>
      </c>
      <c r="B1221" t="str">
        <f t="shared" si="67"/>
        <v>Centre d'hébergement Robert-Cliche#CLSC de Mercier-Est</v>
      </c>
      <c r="C1221" s="13" t="s">
        <v>6</v>
      </c>
      <c r="D1221" s="11" t="s">
        <v>18</v>
      </c>
      <c r="E1221" s="11" t="s">
        <v>14</v>
      </c>
      <c r="F1221" s="15">
        <f t="shared" si="68"/>
        <v>8.5</v>
      </c>
      <c r="G1221">
        <v>8.5</v>
      </c>
    </row>
    <row r="1222" spans="1:7" ht="15.75">
      <c r="A1222">
        <v>1222</v>
      </c>
      <c r="B1222" t="str">
        <f t="shared" si="67"/>
        <v>Centre d'hébergement Marie-Rollet#CLSC de Mercier-Est</v>
      </c>
      <c r="C1222" s="13" t="s">
        <v>6</v>
      </c>
      <c r="D1222" s="11" t="s">
        <v>19</v>
      </c>
      <c r="E1222" s="11" t="s">
        <v>14</v>
      </c>
      <c r="F1222" s="15">
        <f t="shared" si="68"/>
        <v>7.4</v>
      </c>
      <c r="G1222">
        <v>7.4</v>
      </c>
    </row>
    <row r="1223" spans="1:7" ht="15.75">
      <c r="A1223">
        <v>1223</v>
      </c>
      <c r="B1223" t="str">
        <f t="shared" si="67"/>
        <v>Centre d'hébergement Éloria-Lepage#CLSC de Mercier-Est</v>
      </c>
      <c r="C1223" s="13" t="s">
        <v>6</v>
      </c>
      <c r="D1223" s="11" t="s">
        <v>20</v>
      </c>
      <c r="E1223" s="11" t="s">
        <v>14</v>
      </c>
      <c r="F1223" s="15">
        <f t="shared" si="68"/>
        <v>4.4000000000000004</v>
      </c>
      <c r="G1223">
        <v>4.4000000000000004</v>
      </c>
    </row>
    <row r="1224" spans="1:7" ht="15.75">
      <c r="A1224">
        <v>1224</v>
      </c>
      <c r="B1224" t="str">
        <f t="shared" si="67"/>
        <v>Centre d'hébergement J.-Henri-Charbonneau#CLSC de Mercier-Est</v>
      </c>
      <c r="C1224" s="13" t="s">
        <v>6</v>
      </c>
      <c r="D1224" s="11" t="s">
        <v>21</v>
      </c>
      <c r="E1224" s="11" t="s">
        <v>14</v>
      </c>
      <c r="F1224" s="15">
        <f t="shared" si="68"/>
        <v>8.3000000000000007</v>
      </c>
      <c r="G1224">
        <v>8.3000000000000007</v>
      </c>
    </row>
    <row r="1225" spans="1:7" ht="15.75">
      <c r="A1225">
        <v>1225</v>
      </c>
      <c r="B1225" t="str">
        <f t="shared" si="67"/>
        <v>Centre d'hébergement Nicolet#CLSC de Mercier-Est</v>
      </c>
      <c r="C1225" s="13" t="s">
        <v>6</v>
      </c>
      <c r="D1225" s="11" t="s">
        <v>22</v>
      </c>
      <c r="E1225" s="11" t="s">
        <v>14</v>
      </c>
      <c r="F1225" s="15">
        <f t="shared" si="68"/>
        <v>8.6999999999999993</v>
      </c>
      <c r="G1225">
        <v>8.6999999999999993</v>
      </c>
    </row>
    <row r="1226" spans="1:7" ht="15.75">
      <c r="A1226">
        <v>1226</v>
      </c>
      <c r="B1226" t="str">
        <f t="shared" si="67"/>
        <v>Centre d'hébergement Jeanne-Le Ber#CLSC de Mercier-Est</v>
      </c>
      <c r="C1226" s="13" t="s">
        <v>6</v>
      </c>
      <c r="D1226" s="11" t="s">
        <v>23</v>
      </c>
      <c r="E1226" s="11" t="s">
        <v>14</v>
      </c>
      <c r="F1226" s="15">
        <f t="shared" si="68"/>
        <v>4</v>
      </c>
      <c r="G1226">
        <v>4</v>
      </c>
    </row>
    <row r="1227" spans="1:7" ht="15.75">
      <c r="A1227">
        <v>1227</v>
      </c>
      <c r="B1227" t="str">
        <f t="shared" si="67"/>
        <v>Centre d'hébergement Benjamin-Victor-Rousselot#CLSC de Mercier-Est</v>
      </c>
      <c r="C1227" s="13" t="s">
        <v>6</v>
      </c>
      <c r="D1227" s="11" t="s">
        <v>24</v>
      </c>
      <c r="E1227" s="11" t="s">
        <v>14</v>
      </c>
      <c r="F1227" s="15">
        <f t="shared" si="68"/>
        <v>5.0999999999999996</v>
      </c>
      <c r="G1227">
        <v>5.0999999999999996</v>
      </c>
    </row>
    <row r="1228" spans="1:7" ht="15.75">
      <c r="A1228">
        <v>1228</v>
      </c>
      <c r="B1228" t="str">
        <f t="shared" si="67"/>
        <v>CHSLD François-Séguenot#CLSC de Mercier-Est</v>
      </c>
      <c r="C1228" s="13" t="s">
        <v>6</v>
      </c>
      <c r="D1228" s="11" t="s">
        <v>25</v>
      </c>
      <c r="E1228" s="11" t="s">
        <v>14</v>
      </c>
      <c r="F1228" s="15">
        <f t="shared" si="68"/>
        <v>7.6</v>
      </c>
      <c r="G1228">
        <v>7.6</v>
      </c>
    </row>
    <row r="1229" spans="1:7" ht="15.75">
      <c r="A1229">
        <v>1229</v>
      </c>
      <c r="B1229" t="str">
        <f t="shared" si="67"/>
        <v>CHSLD Dante#CLSC de Mercier-Est</v>
      </c>
      <c r="C1229" s="13" t="s">
        <v>6</v>
      </c>
      <c r="D1229" s="11" t="s">
        <v>26</v>
      </c>
      <c r="E1229" s="11" t="s">
        <v>14</v>
      </c>
      <c r="F1229" s="15">
        <f t="shared" si="68"/>
        <v>6.7</v>
      </c>
      <c r="G1229">
        <v>6.7</v>
      </c>
    </row>
    <row r="1230" spans="1:7" ht="15.75">
      <c r="A1230">
        <v>1230</v>
      </c>
      <c r="B1230" t="str">
        <f t="shared" si="67"/>
        <v>CHSLD Judith-Jasmin#CLSC de Mercier-Est</v>
      </c>
      <c r="C1230" s="13" t="s">
        <v>6</v>
      </c>
      <c r="D1230" s="11" t="s">
        <v>27</v>
      </c>
      <c r="E1230" s="11" t="s">
        <v>14</v>
      </c>
      <c r="F1230" s="15">
        <f t="shared" si="68"/>
        <v>0.9</v>
      </c>
      <c r="G1230">
        <v>0.9</v>
      </c>
    </row>
    <row r="1231" spans="1:7" ht="15.75">
      <c r="A1231">
        <v>1231</v>
      </c>
      <c r="B1231" t="str">
        <f t="shared" si="67"/>
        <v>CLSC de l'Est-de-Montréal#CLSC de Mercier-Est</v>
      </c>
      <c r="C1231" s="13" t="s">
        <v>6</v>
      </c>
      <c r="D1231" s="11" t="s">
        <v>28</v>
      </c>
      <c r="E1231" s="11" t="s">
        <v>14</v>
      </c>
      <c r="F1231" s="15">
        <f t="shared" si="68"/>
        <v>7.6</v>
      </c>
      <c r="G1231">
        <v>7.6</v>
      </c>
    </row>
    <row r="1232" spans="1:7" ht="15.75">
      <c r="A1232">
        <v>1232</v>
      </c>
      <c r="B1232" t="str">
        <f t="shared" si="67"/>
        <v>CLSC de Rivière-des-Prairies#CLSC de Mercier-Est</v>
      </c>
      <c r="C1232" s="13" t="s">
        <v>6</v>
      </c>
      <c r="D1232" s="11" t="s">
        <v>29</v>
      </c>
      <c r="E1232" s="11" t="s">
        <v>14</v>
      </c>
      <c r="F1232" s="15">
        <f t="shared" si="68"/>
        <v>8.6999999999999993</v>
      </c>
      <c r="G1232">
        <v>8.6999999999999993</v>
      </c>
    </row>
    <row r="1233" spans="1:7" ht="15.75">
      <c r="A1233">
        <v>1233</v>
      </c>
      <c r="B1233" t="str">
        <f t="shared" si="67"/>
        <v>CHSLD Jean-Hubert-Biermans#CLSC de Mercier-Est</v>
      </c>
      <c r="C1233" s="13" t="s">
        <v>6</v>
      </c>
      <c r="D1233" s="11" t="s">
        <v>30</v>
      </c>
      <c r="E1233" s="11" t="s">
        <v>14</v>
      </c>
      <c r="F1233" s="15">
        <f t="shared" si="68"/>
        <v>2.4</v>
      </c>
      <c r="G1233">
        <v>2.4</v>
      </c>
    </row>
    <row r="1234" spans="1:7" ht="15.75">
      <c r="A1234">
        <v>1234</v>
      </c>
      <c r="B1234" t="str">
        <f t="shared" si="67"/>
        <v>CHSLD Pierre-Joseph-Triest#CLSC de Mercier-Est</v>
      </c>
      <c r="C1234" s="13" t="s">
        <v>6</v>
      </c>
      <c r="D1234" s="11" t="s">
        <v>31</v>
      </c>
      <c r="E1234" s="11" t="s">
        <v>14</v>
      </c>
      <c r="F1234" s="15">
        <f t="shared" si="68"/>
        <v>1.6</v>
      </c>
      <c r="G1234">
        <v>1.6</v>
      </c>
    </row>
    <row r="1235" spans="1:7" ht="15.75">
      <c r="A1235">
        <v>1235</v>
      </c>
      <c r="B1235" t="str">
        <f t="shared" si="67"/>
        <v>CHSLD de Saint-Michel (Centre administratif)#CLSC de Mercier-Est</v>
      </c>
      <c r="C1235" s="13" t="s">
        <v>6</v>
      </c>
      <c r="D1235" s="11" t="s">
        <v>32</v>
      </c>
      <c r="E1235" s="11" t="s">
        <v>14</v>
      </c>
      <c r="F1235" s="15">
        <f t="shared" si="68"/>
        <v>10.8</v>
      </c>
      <c r="G1235">
        <v>10.8</v>
      </c>
    </row>
    <row r="1236" spans="1:7" ht="15.75">
      <c r="A1236">
        <v>1236</v>
      </c>
      <c r="B1236" t="str">
        <f t="shared" si="67"/>
        <v>CHSLD Joseph-François-Perrault#CLSC de Mercier-Est</v>
      </c>
      <c r="C1236" s="13" t="s">
        <v>6</v>
      </c>
      <c r="D1236" s="11" t="s">
        <v>33</v>
      </c>
      <c r="E1236" s="11" t="s">
        <v>14</v>
      </c>
      <c r="F1236" s="15">
        <f t="shared" si="68"/>
        <v>10.7</v>
      </c>
      <c r="G1236">
        <v>10.7</v>
      </c>
    </row>
    <row r="1237" spans="1:7" ht="15.75">
      <c r="A1237">
        <v>1237</v>
      </c>
      <c r="B1237" t="str">
        <f t="shared" si="67"/>
        <v>CHSLD Polonais Marie-Curie-Sklodowska#CLSC de Mercier-Est</v>
      </c>
      <c r="C1237" s="13" t="s">
        <v>6</v>
      </c>
      <c r="D1237" s="11" t="s">
        <v>34</v>
      </c>
      <c r="E1237" s="11" t="s">
        <v>14</v>
      </c>
      <c r="F1237" s="15">
        <f t="shared" si="68"/>
        <v>6.8</v>
      </c>
      <c r="G1237">
        <v>6.8</v>
      </c>
    </row>
    <row r="1238" spans="1:7" ht="15.75">
      <c r="A1238">
        <v>1238</v>
      </c>
      <c r="B1238" t="str">
        <f t="shared" si="67"/>
        <v>Hôpital Maisonneuve-Rosemont#CLSC de Mercier-Est</v>
      </c>
      <c r="C1238" s="13" t="s">
        <v>6</v>
      </c>
      <c r="D1238" s="11" t="s">
        <v>35</v>
      </c>
      <c r="E1238" s="11" t="s">
        <v>14</v>
      </c>
      <c r="F1238" s="15">
        <f t="shared" si="68"/>
        <v>6.1</v>
      </c>
      <c r="G1238">
        <v>6.1</v>
      </c>
    </row>
    <row r="1239" spans="1:7" ht="15.75">
      <c r="A1239">
        <v>1239</v>
      </c>
      <c r="B1239" t="str">
        <f t="shared" si="67"/>
        <v>Pavillon Rosemont de Maisonneuve-Rosemont#CLSC de Mercier-Est</v>
      </c>
      <c r="C1239" s="13" t="s">
        <v>6</v>
      </c>
      <c r="D1239" s="11" t="s">
        <v>36</v>
      </c>
      <c r="E1239" s="11" t="s">
        <v>14</v>
      </c>
      <c r="F1239" s="15">
        <f t="shared" si="68"/>
        <v>5.9</v>
      </c>
      <c r="G1239">
        <v>5.9</v>
      </c>
    </row>
    <row r="1240" spans="1:7" ht="15.75">
      <c r="A1240">
        <v>1240</v>
      </c>
      <c r="B1240" t="str">
        <f t="shared" si="67"/>
        <v>Pavillon Rachel-Tourigny#CLSC de Mercier-Est</v>
      </c>
      <c r="C1240" s="13" t="s">
        <v>6</v>
      </c>
      <c r="D1240" s="11" t="s">
        <v>37</v>
      </c>
      <c r="E1240" s="11" t="s">
        <v>14</v>
      </c>
      <c r="F1240" s="15">
        <f t="shared" si="68"/>
        <v>5.7</v>
      </c>
      <c r="G1240">
        <v>5.7</v>
      </c>
    </row>
    <row r="1241" spans="1:7" ht="15.75">
      <c r="A1241">
        <v>1241</v>
      </c>
      <c r="B1241" t="str">
        <f t="shared" si="67"/>
        <v>Hôpital Santa-Cabrini#CLSC de Mercier-Est</v>
      </c>
      <c r="C1241" s="13" t="s">
        <v>6</v>
      </c>
      <c r="D1241" s="11" t="s">
        <v>38</v>
      </c>
      <c r="E1241" s="11" t="s">
        <v>14</v>
      </c>
      <c r="F1241" s="15">
        <f t="shared" si="68"/>
        <v>6.5</v>
      </c>
      <c r="G1241">
        <v>6.5</v>
      </c>
    </row>
    <row r="1242" spans="1:7" ht="15.75">
      <c r="A1242">
        <v>1242</v>
      </c>
      <c r="B1242" t="str">
        <f t="shared" si="67"/>
        <v>Institut universitaire en santé mentale de Montréal#CLSC de Mercier-Est</v>
      </c>
      <c r="C1242" s="13" t="s">
        <v>6</v>
      </c>
      <c r="D1242" s="11" t="s">
        <v>39</v>
      </c>
      <c r="E1242" s="11" t="s">
        <v>14</v>
      </c>
      <c r="F1242" s="15">
        <f t="shared" si="68"/>
        <v>4</v>
      </c>
      <c r="G1242">
        <v>4</v>
      </c>
    </row>
    <row r="1243" spans="1:7" ht="15.75">
      <c r="A1243">
        <v>1243</v>
      </c>
      <c r="B1243" t="str">
        <f t="shared" si="67"/>
        <v>Centre de recherche Fernand-Séguin#CLSC de Mercier-Est</v>
      </c>
      <c r="C1243" s="13" t="s">
        <v>6</v>
      </c>
      <c r="D1243" s="11" t="s">
        <v>40</v>
      </c>
      <c r="E1243" s="11" t="s">
        <v>14</v>
      </c>
      <c r="F1243" s="15">
        <f t="shared" si="68"/>
        <v>4.5999999999999996</v>
      </c>
      <c r="G1243">
        <v>4.5999999999999996</v>
      </c>
    </row>
    <row r="1244" spans="1:7" ht="15.75">
      <c r="A1244">
        <v>1244</v>
      </c>
      <c r="B1244" t="str">
        <f t="shared" si="67"/>
        <v>La Relance#CLSC de Mercier-Est</v>
      </c>
      <c r="C1244" s="13" t="s">
        <v>6</v>
      </c>
      <c r="D1244" s="11" t="s">
        <v>41</v>
      </c>
      <c r="E1244" s="11" t="s">
        <v>14</v>
      </c>
      <c r="F1244" s="15">
        <f t="shared" si="68"/>
        <v>4.7</v>
      </c>
      <c r="G1244">
        <v>4.7</v>
      </c>
    </row>
    <row r="1245" spans="1:7" ht="15.75">
      <c r="A1245">
        <v>1245</v>
      </c>
      <c r="B1245" t="str">
        <f t="shared" si="67"/>
        <v>Ste-Claire#CLSC de Mercier-Est</v>
      </c>
      <c r="C1245" s="13" t="s">
        <v>6</v>
      </c>
      <c r="D1245" s="11" t="s">
        <v>42</v>
      </c>
      <c r="E1245" s="11" t="s">
        <v>14</v>
      </c>
      <c r="F1245" s="15">
        <f t="shared" si="68"/>
        <v>1.4</v>
      </c>
      <c r="G1245">
        <v>1.4</v>
      </c>
    </row>
    <row r="1246" spans="1:7" ht="15.75">
      <c r="A1246">
        <v>1246</v>
      </c>
      <c r="B1246" t="str">
        <f t="shared" si="67"/>
        <v>Du Marché#CLSC de Mercier-Est</v>
      </c>
      <c r="C1246" s="13" t="s">
        <v>6</v>
      </c>
      <c r="D1246" s="11" t="s">
        <v>43</v>
      </c>
      <c r="E1246" s="11" t="s">
        <v>14</v>
      </c>
      <c r="F1246" s="15">
        <f t="shared" si="68"/>
        <v>7.6</v>
      </c>
      <c r="G1246">
        <v>7.6</v>
      </c>
    </row>
    <row r="1247" spans="1:7" ht="15.75">
      <c r="A1247">
        <v>1247</v>
      </c>
      <c r="B1247" t="str">
        <f t="shared" si="67"/>
        <v>Le Ponceau#CLSC de Mercier-Est</v>
      </c>
      <c r="C1247" s="13" t="s">
        <v>6</v>
      </c>
      <c r="D1247" s="11" t="s">
        <v>44</v>
      </c>
      <c r="E1247" s="11" t="s">
        <v>14</v>
      </c>
      <c r="F1247" s="15">
        <f t="shared" si="68"/>
        <v>5.5</v>
      </c>
      <c r="G1247">
        <v>5.5</v>
      </c>
    </row>
    <row r="1248" spans="1:7" ht="15.75">
      <c r="A1248">
        <v>1248</v>
      </c>
      <c r="B1248" t="str">
        <f t="shared" si="67"/>
        <v>Valdombre#CLSC de Mercier-Est</v>
      </c>
      <c r="C1248" s="13" t="s">
        <v>6</v>
      </c>
      <c r="D1248" s="11" t="s">
        <v>45</v>
      </c>
      <c r="E1248" s="11" t="s">
        <v>14</v>
      </c>
      <c r="F1248" s="15">
        <f t="shared" si="68"/>
        <v>9.4</v>
      </c>
      <c r="G1248">
        <v>9.4</v>
      </c>
    </row>
    <row r="1249" spans="1:7" ht="15.75">
      <c r="A1249">
        <v>1249</v>
      </c>
      <c r="B1249" t="str">
        <f t="shared" si="67"/>
        <v>La Petite-Patrie#CLSC de Mercier-Est</v>
      </c>
      <c r="C1249" s="13" t="s">
        <v>6</v>
      </c>
      <c r="D1249" s="11" t="s">
        <v>46</v>
      </c>
      <c r="E1249" s="11" t="s">
        <v>14</v>
      </c>
      <c r="F1249" s="15">
        <f t="shared" si="68"/>
        <v>13.8</v>
      </c>
      <c r="G1249">
        <v>13.8</v>
      </c>
    </row>
    <row r="1250" spans="1:7" ht="15.75">
      <c r="A1250">
        <v>1250</v>
      </c>
      <c r="B1250" t="str">
        <f t="shared" si="67"/>
        <v>Paul-Pau#CLSC de Mercier-Est</v>
      </c>
      <c r="C1250" s="13" t="s">
        <v>6</v>
      </c>
      <c r="D1250" s="11" t="s">
        <v>47</v>
      </c>
      <c r="E1250" s="11" t="s">
        <v>14</v>
      </c>
      <c r="F1250" s="15">
        <f t="shared" si="68"/>
        <v>2</v>
      </c>
      <c r="G1250">
        <v>2</v>
      </c>
    </row>
    <row r="1251" spans="1:7" ht="15.75">
      <c r="A1251">
        <v>1251</v>
      </c>
      <c r="B1251" t="str">
        <f t="shared" si="67"/>
        <v>5927 Viau#CLSC de Mercier-Est</v>
      </c>
      <c r="C1251" s="13" t="s">
        <v>6</v>
      </c>
      <c r="D1251" s="11" t="s">
        <v>48</v>
      </c>
      <c r="E1251" s="11" t="s">
        <v>14</v>
      </c>
      <c r="F1251" s="15">
        <f t="shared" si="68"/>
        <v>7</v>
      </c>
      <c r="G1251">
        <v>7</v>
      </c>
    </row>
    <row r="1252" spans="1:7" ht="15.75">
      <c r="A1252">
        <v>1252</v>
      </c>
      <c r="B1252" t="str">
        <f t="shared" si="67"/>
        <v>Poupart#CLSC de Mercier-Est</v>
      </c>
      <c r="C1252" s="13" t="s">
        <v>6</v>
      </c>
      <c r="D1252" s="11" t="s">
        <v>49</v>
      </c>
      <c r="E1252" s="11" t="s">
        <v>14</v>
      </c>
      <c r="F1252" s="15">
        <f t="shared" si="68"/>
        <v>11.4</v>
      </c>
      <c r="G1252">
        <v>11.4</v>
      </c>
    </row>
    <row r="1253" spans="1:7" ht="15.75">
      <c r="A1253">
        <v>1253</v>
      </c>
      <c r="B1253" t="str">
        <f t="shared" si="67"/>
        <v>5915 Viau#CLSC de Mercier-Est</v>
      </c>
      <c r="C1253" s="13" t="s">
        <v>6</v>
      </c>
      <c r="D1253" s="11" t="s">
        <v>50</v>
      </c>
      <c r="E1253" s="11" t="s">
        <v>14</v>
      </c>
      <c r="F1253" s="15">
        <f t="shared" si="68"/>
        <v>7</v>
      </c>
      <c r="G1253">
        <v>7</v>
      </c>
    </row>
    <row r="1254" spans="1:7" ht="15.75">
      <c r="A1254">
        <v>1254</v>
      </c>
      <c r="B1254" t="str">
        <f t="shared" si="67"/>
        <v>La Tourterelle#CLSC de Mercier-Est</v>
      </c>
      <c r="C1254" s="13" t="s">
        <v>6</v>
      </c>
      <c r="D1254" s="11" t="s">
        <v>51</v>
      </c>
      <c r="E1254" s="11" t="s">
        <v>14</v>
      </c>
      <c r="F1254" s="15">
        <f t="shared" si="68"/>
        <v>7.3</v>
      </c>
      <c r="G1254">
        <v>7.3</v>
      </c>
    </row>
    <row r="1255" spans="1:7" ht="15.75">
      <c r="A1255">
        <v>1255</v>
      </c>
      <c r="B1255" t="str">
        <f t="shared" si="67"/>
        <v>Charlemagne#CLSC de Mercier-Est</v>
      </c>
      <c r="C1255" s="13" t="s">
        <v>6</v>
      </c>
      <c r="D1255" s="11" t="s">
        <v>52</v>
      </c>
      <c r="E1255" s="11" t="s">
        <v>14</v>
      </c>
      <c r="F1255" s="15">
        <f t="shared" si="68"/>
        <v>8.6999999999999993</v>
      </c>
      <c r="G1255">
        <v>8.6999999999999993</v>
      </c>
    </row>
    <row r="1256" spans="1:7" ht="15.75">
      <c r="A1256">
        <v>1256</v>
      </c>
      <c r="B1256" t="str">
        <f t="shared" si="67"/>
        <v>Maison l'Échelon#CLSC de Mercier-Est</v>
      </c>
      <c r="C1256" s="13" t="s">
        <v>6</v>
      </c>
      <c r="D1256" s="11" t="s">
        <v>5</v>
      </c>
      <c r="E1256" s="11" t="s">
        <v>14</v>
      </c>
      <c r="F1256" s="15">
        <f t="shared" si="68"/>
        <v>2</v>
      </c>
      <c r="G1256">
        <v>2</v>
      </c>
    </row>
    <row r="1257" spans="1:7" ht="15.75">
      <c r="A1257">
        <v>1257</v>
      </c>
      <c r="B1257" t="str">
        <f t="shared" si="67"/>
        <v>L'Horizon#CLSC de Mercier-Est</v>
      </c>
      <c r="C1257" s="13" t="s">
        <v>6</v>
      </c>
      <c r="D1257" s="11" t="s">
        <v>53</v>
      </c>
      <c r="E1257" s="11" t="s">
        <v>14</v>
      </c>
      <c r="F1257" s="15">
        <f t="shared" si="68"/>
        <v>1.7</v>
      </c>
      <c r="G1257">
        <v>1.7</v>
      </c>
    </row>
    <row r="1258" spans="1:7" ht="15.75">
      <c r="A1258">
        <v>1258</v>
      </c>
      <c r="B1258" t="str">
        <f t="shared" si="67"/>
        <v>Centre de crise Émile-Nelligan#CLSC de Mercier-Est</v>
      </c>
      <c r="C1258" s="13" t="s">
        <v>6</v>
      </c>
      <c r="D1258" s="11" t="s">
        <v>54</v>
      </c>
      <c r="E1258" s="11" t="s">
        <v>14</v>
      </c>
      <c r="F1258" s="15">
        <f t="shared" si="68"/>
        <v>1.3</v>
      </c>
      <c r="G1258">
        <v>1.3</v>
      </c>
    </row>
    <row r="1259" spans="1:7" ht="15.75">
      <c r="A1259">
        <v>1259</v>
      </c>
      <c r="B1259" t="str">
        <f t="shared" si="67"/>
        <v>Coordination des ressources#CLSC de Mercier-Est</v>
      </c>
      <c r="C1259" s="13" t="s">
        <v>6</v>
      </c>
      <c r="D1259" s="11" t="s">
        <v>55</v>
      </c>
      <c r="E1259" s="11" t="s">
        <v>14</v>
      </c>
      <c r="F1259" s="15">
        <f t="shared" si="68"/>
        <v>10.1</v>
      </c>
      <c r="G1259">
        <v>10.1</v>
      </c>
    </row>
    <row r="1260" spans="1:7" ht="15.75">
      <c r="A1260">
        <v>1260</v>
      </c>
      <c r="B1260" t="str">
        <f t="shared" si="67"/>
        <v>Installation Anjou#CLSC de Mercier-Est</v>
      </c>
      <c r="C1260" s="13" t="s">
        <v>6</v>
      </c>
      <c r="D1260" s="11" t="s">
        <v>4</v>
      </c>
      <c r="E1260" s="11" t="s">
        <v>14</v>
      </c>
      <c r="F1260" s="15">
        <f t="shared" si="68"/>
        <v>4</v>
      </c>
      <c r="G1260">
        <v>4</v>
      </c>
    </row>
    <row r="1261" spans="1:7" ht="15.75">
      <c r="A1261">
        <v>1261</v>
      </c>
      <c r="B1261" t="str">
        <f t="shared" si="67"/>
        <v>CLSC de Saint-Michel#CLSC de Saint-Léonard</v>
      </c>
      <c r="C1261" s="13" t="s">
        <v>6</v>
      </c>
      <c r="D1261" s="11" t="s">
        <v>16</v>
      </c>
      <c r="E1261" s="11" t="s">
        <v>15</v>
      </c>
      <c r="F1261" s="15">
        <f t="shared" si="68"/>
        <v>2.8</v>
      </c>
      <c r="G1261">
        <v>2.8</v>
      </c>
    </row>
    <row r="1262" spans="1:7" ht="15.75">
      <c r="A1262">
        <v>1262</v>
      </c>
      <c r="B1262" t="str">
        <f t="shared" si="67"/>
        <v>Installation Tricentenaire#CLSC de Saint-Léonard</v>
      </c>
      <c r="C1262" s="13" t="s">
        <v>6</v>
      </c>
      <c r="D1262" s="11" t="s">
        <v>17</v>
      </c>
      <c r="E1262" s="11" t="s">
        <v>15</v>
      </c>
      <c r="F1262" s="15">
        <f t="shared" si="68"/>
        <v>12.2</v>
      </c>
      <c r="G1262">
        <v>12.2</v>
      </c>
    </row>
    <row r="1263" spans="1:7" ht="15.75">
      <c r="A1263">
        <v>1263</v>
      </c>
      <c r="B1263" t="str">
        <f t="shared" si="67"/>
        <v>Centre d'hébergement Robert-Cliche#CLSC de Saint-Léonard</v>
      </c>
      <c r="C1263" s="13" t="s">
        <v>6</v>
      </c>
      <c r="D1263" s="11" t="s">
        <v>18</v>
      </c>
      <c r="E1263" s="11" t="s">
        <v>15</v>
      </c>
      <c r="F1263" s="15">
        <f t="shared" si="68"/>
        <v>4.7</v>
      </c>
      <c r="G1263">
        <v>4.7</v>
      </c>
    </row>
    <row r="1264" spans="1:7" ht="15.75">
      <c r="A1264">
        <v>1264</v>
      </c>
      <c r="B1264" t="str">
        <f t="shared" si="67"/>
        <v>Centre d'hébergement Marie-Rollet#CLSC de Saint-Léonard</v>
      </c>
      <c r="C1264" s="13" t="s">
        <v>6</v>
      </c>
      <c r="D1264" s="11" t="s">
        <v>19</v>
      </c>
      <c r="E1264" s="11" t="s">
        <v>15</v>
      </c>
      <c r="F1264" s="15">
        <f t="shared" si="68"/>
        <v>3</v>
      </c>
      <c r="G1264">
        <v>3</v>
      </c>
    </row>
    <row r="1265" spans="1:7" ht="15.75">
      <c r="A1265">
        <v>1265</v>
      </c>
      <c r="B1265" t="str">
        <f t="shared" si="67"/>
        <v>Centre d'hébergement Éloria-Lepage#CLSC de Saint-Léonard</v>
      </c>
      <c r="C1265" s="13" t="s">
        <v>6</v>
      </c>
      <c r="D1265" s="11" t="s">
        <v>20</v>
      </c>
      <c r="E1265" s="11" t="s">
        <v>15</v>
      </c>
      <c r="F1265" s="15">
        <f t="shared" si="68"/>
        <v>5.0999999999999996</v>
      </c>
      <c r="G1265">
        <v>5.0999999999999996</v>
      </c>
    </row>
    <row r="1266" spans="1:7" ht="15.75">
      <c r="A1266">
        <v>1266</v>
      </c>
      <c r="B1266" t="str">
        <f t="shared" si="67"/>
        <v>Centre d'hébergement J.-Henri-Charbonneau#CLSC de Saint-Léonard</v>
      </c>
      <c r="C1266" s="13" t="s">
        <v>6</v>
      </c>
      <c r="D1266" s="11" t="s">
        <v>21</v>
      </c>
      <c r="E1266" s="11" t="s">
        <v>15</v>
      </c>
      <c r="F1266" s="15">
        <f t="shared" si="68"/>
        <v>7.5</v>
      </c>
      <c r="G1266">
        <v>7.5</v>
      </c>
    </row>
    <row r="1267" spans="1:7" ht="15.75">
      <c r="A1267">
        <v>1267</v>
      </c>
      <c r="B1267" t="str">
        <f t="shared" si="67"/>
        <v>Centre d'hébergement Nicolet#CLSC de Saint-Léonard</v>
      </c>
      <c r="C1267" s="13" t="s">
        <v>6</v>
      </c>
      <c r="D1267" s="11" t="s">
        <v>22</v>
      </c>
      <c r="E1267" s="11" t="s">
        <v>15</v>
      </c>
      <c r="F1267" s="15">
        <f t="shared" si="68"/>
        <v>7.3</v>
      </c>
      <c r="G1267">
        <v>7.3</v>
      </c>
    </row>
    <row r="1268" spans="1:7" ht="15.75">
      <c r="A1268">
        <v>1268</v>
      </c>
      <c r="B1268" t="str">
        <f t="shared" si="67"/>
        <v>Centre d'hébergement Jeanne-Le Ber#CLSC de Saint-Léonard</v>
      </c>
      <c r="C1268" s="13" t="s">
        <v>6</v>
      </c>
      <c r="D1268" s="11" t="s">
        <v>23</v>
      </c>
      <c r="E1268" s="11" t="s">
        <v>15</v>
      </c>
      <c r="F1268" s="15">
        <f t="shared" si="68"/>
        <v>7.2</v>
      </c>
      <c r="G1268">
        <v>7.2</v>
      </c>
    </row>
    <row r="1269" spans="1:7" ht="15.75">
      <c r="A1269">
        <v>1269</v>
      </c>
      <c r="B1269" t="str">
        <f t="shared" si="67"/>
        <v>Centre d'hébergement Benjamin-Victor-Rousselot#CLSC de Saint-Léonard</v>
      </c>
      <c r="C1269" s="13" t="s">
        <v>6</v>
      </c>
      <c r="D1269" s="11" t="s">
        <v>24</v>
      </c>
      <c r="E1269" s="11" t="s">
        <v>15</v>
      </c>
      <c r="F1269" s="15">
        <f t="shared" si="68"/>
        <v>4.3</v>
      </c>
      <c r="G1269">
        <v>4.3</v>
      </c>
    </row>
    <row r="1270" spans="1:7" ht="15.75">
      <c r="A1270">
        <v>1270</v>
      </c>
      <c r="B1270" t="str">
        <f t="shared" si="67"/>
        <v>CHSLD François-Séguenot#CLSC de Saint-Léonard</v>
      </c>
      <c r="C1270" s="13" t="s">
        <v>6</v>
      </c>
      <c r="D1270" s="11" t="s">
        <v>25</v>
      </c>
      <c r="E1270" s="11" t="s">
        <v>15</v>
      </c>
      <c r="F1270" s="15">
        <f t="shared" si="68"/>
        <v>12.8</v>
      </c>
      <c r="G1270">
        <v>12.8</v>
      </c>
    </row>
    <row r="1271" spans="1:7" ht="15.75">
      <c r="A1271">
        <v>1271</v>
      </c>
      <c r="B1271" t="str">
        <f t="shared" si="67"/>
        <v>CHSLD Dante#CLSC de Saint-Léonard</v>
      </c>
      <c r="C1271" s="13" t="s">
        <v>6</v>
      </c>
      <c r="D1271" s="11" t="s">
        <v>26</v>
      </c>
      <c r="E1271" s="11" t="s">
        <v>15</v>
      </c>
      <c r="F1271" s="15">
        <f t="shared" si="68"/>
        <v>2.7</v>
      </c>
      <c r="G1271">
        <v>2.7</v>
      </c>
    </row>
    <row r="1272" spans="1:7" ht="15.75">
      <c r="A1272">
        <v>1272</v>
      </c>
      <c r="B1272" t="str">
        <f t="shared" si="67"/>
        <v>CHSLD Judith-Jasmin#CLSC de Saint-Léonard</v>
      </c>
      <c r="C1272" s="13" t="s">
        <v>6</v>
      </c>
      <c r="D1272" s="11" t="s">
        <v>27</v>
      </c>
      <c r="E1272" s="11" t="s">
        <v>15</v>
      </c>
      <c r="F1272" s="15">
        <f t="shared" si="68"/>
        <v>7.5</v>
      </c>
      <c r="G1272">
        <v>7.5</v>
      </c>
    </row>
    <row r="1273" spans="1:7" ht="15.75">
      <c r="A1273">
        <v>1273</v>
      </c>
      <c r="B1273" t="str">
        <f t="shared" si="67"/>
        <v>CLSC de l'Est-de-Montréal#CLSC de Saint-Léonard</v>
      </c>
      <c r="C1273" s="13" t="s">
        <v>6</v>
      </c>
      <c r="D1273" s="11" t="s">
        <v>28</v>
      </c>
      <c r="E1273" s="11" t="s">
        <v>15</v>
      </c>
      <c r="F1273" s="15">
        <f t="shared" si="68"/>
        <v>12.8</v>
      </c>
      <c r="G1273">
        <v>12.8</v>
      </c>
    </row>
    <row r="1274" spans="1:7" ht="15.75">
      <c r="A1274">
        <v>1274</v>
      </c>
      <c r="B1274" t="str">
        <f t="shared" si="67"/>
        <v>CLSC de Rivière-des-Prairies#CLSC de Saint-Léonard</v>
      </c>
      <c r="C1274" s="13" t="s">
        <v>6</v>
      </c>
      <c r="D1274" s="11" t="s">
        <v>29</v>
      </c>
      <c r="E1274" s="11" t="s">
        <v>15</v>
      </c>
      <c r="F1274" s="15">
        <f t="shared" si="68"/>
        <v>10.199999999999999</v>
      </c>
      <c r="G1274">
        <v>10.199999999999999</v>
      </c>
    </row>
    <row r="1275" spans="1:7" ht="15.75">
      <c r="A1275">
        <v>1275</v>
      </c>
      <c r="B1275" t="str">
        <f t="shared" ref="B1275:B1338" si="69">D1275&amp;C1275&amp;E1275</f>
        <v>CHSLD Jean-Hubert-Biermans#CLSC de Saint-Léonard</v>
      </c>
      <c r="C1275" s="13" t="s">
        <v>6</v>
      </c>
      <c r="D1275" s="11" t="s">
        <v>30</v>
      </c>
      <c r="E1275" s="11" t="s">
        <v>15</v>
      </c>
      <c r="F1275" s="15">
        <f t="shared" si="68"/>
        <v>6.3</v>
      </c>
      <c r="G1275">
        <v>6.3</v>
      </c>
    </row>
    <row r="1276" spans="1:7" ht="15.75">
      <c r="A1276">
        <v>1276</v>
      </c>
      <c r="B1276" t="str">
        <f t="shared" si="69"/>
        <v>CHSLD Pierre-Joseph-Triest#CLSC de Saint-Léonard</v>
      </c>
      <c r="C1276" s="13" t="s">
        <v>6</v>
      </c>
      <c r="D1276" s="11" t="s">
        <v>31</v>
      </c>
      <c r="E1276" s="11" t="s">
        <v>15</v>
      </c>
      <c r="F1276" s="15">
        <f t="shared" ref="F1276:F1339" si="70">F195</f>
        <v>7.2</v>
      </c>
      <c r="G1276">
        <v>7.2</v>
      </c>
    </row>
    <row r="1277" spans="1:7" ht="15.75">
      <c r="A1277">
        <v>1277</v>
      </c>
      <c r="B1277" t="str">
        <f t="shared" si="69"/>
        <v>CHSLD de Saint-Michel (Centre administratif)#CLSC de Saint-Léonard</v>
      </c>
      <c r="C1277" s="13" t="s">
        <v>6</v>
      </c>
      <c r="D1277" s="11" t="s">
        <v>32</v>
      </c>
      <c r="E1277" s="11" t="s">
        <v>15</v>
      </c>
      <c r="F1277" s="15">
        <f t="shared" si="70"/>
        <v>3.1</v>
      </c>
      <c r="G1277">
        <v>3.1</v>
      </c>
    </row>
    <row r="1278" spans="1:7" ht="15.75">
      <c r="A1278">
        <v>1278</v>
      </c>
      <c r="B1278" t="str">
        <f t="shared" si="69"/>
        <v>CHSLD Joseph-François-Perrault#CLSC de Saint-Léonard</v>
      </c>
      <c r="C1278" s="13" t="s">
        <v>6</v>
      </c>
      <c r="D1278" s="11" t="s">
        <v>33</v>
      </c>
      <c r="E1278" s="11" t="s">
        <v>15</v>
      </c>
      <c r="F1278" s="15">
        <f t="shared" si="70"/>
        <v>3.6</v>
      </c>
      <c r="G1278">
        <v>3.6</v>
      </c>
    </row>
    <row r="1279" spans="1:7" ht="15.75">
      <c r="A1279">
        <v>1279</v>
      </c>
      <c r="B1279" t="str">
        <f t="shared" si="69"/>
        <v>CHSLD Polonais Marie-Curie-Sklodowska#CLSC de Saint-Léonard</v>
      </c>
      <c r="C1279" s="13" t="s">
        <v>6</v>
      </c>
      <c r="D1279" s="11" t="s">
        <v>34</v>
      </c>
      <c r="E1279" s="11" t="s">
        <v>15</v>
      </c>
      <c r="F1279" s="15">
        <f t="shared" si="70"/>
        <v>2.1</v>
      </c>
      <c r="G1279">
        <v>2.1</v>
      </c>
    </row>
    <row r="1280" spans="1:7" ht="15.75">
      <c r="A1280">
        <v>1280</v>
      </c>
      <c r="B1280" t="str">
        <f t="shared" si="69"/>
        <v>Hôpital Maisonneuve-Rosemont#CLSC de Saint-Léonard</v>
      </c>
      <c r="C1280" s="13" t="s">
        <v>6</v>
      </c>
      <c r="D1280" s="11" t="s">
        <v>35</v>
      </c>
      <c r="E1280" s="11" t="s">
        <v>15</v>
      </c>
      <c r="F1280" s="15">
        <f t="shared" si="70"/>
        <v>3.5</v>
      </c>
      <c r="G1280">
        <v>3.5</v>
      </c>
    </row>
    <row r="1281" spans="1:7" ht="15.75">
      <c r="A1281">
        <v>1281</v>
      </c>
      <c r="B1281" t="str">
        <f t="shared" si="69"/>
        <v>Pavillon Rosemont de Maisonneuve-Rosemont#CLSC de Saint-Léonard</v>
      </c>
      <c r="C1281" s="13" t="s">
        <v>6</v>
      </c>
      <c r="D1281" s="11" t="s">
        <v>36</v>
      </c>
      <c r="E1281" s="11" t="s">
        <v>15</v>
      </c>
      <c r="F1281" s="15">
        <f t="shared" si="70"/>
        <v>3.5</v>
      </c>
      <c r="G1281">
        <v>3.5</v>
      </c>
    </row>
    <row r="1282" spans="1:7" ht="15.75">
      <c r="A1282">
        <v>1282</v>
      </c>
      <c r="B1282" t="str">
        <f t="shared" si="69"/>
        <v>Pavillon Rachel-Tourigny#CLSC de Saint-Léonard</v>
      </c>
      <c r="C1282" s="13" t="s">
        <v>6</v>
      </c>
      <c r="D1282" s="11" t="s">
        <v>37</v>
      </c>
      <c r="E1282" s="11" t="s">
        <v>15</v>
      </c>
      <c r="F1282" s="15">
        <f t="shared" si="70"/>
        <v>3.5</v>
      </c>
      <c r="G1282">
        <v>3.5</v>
      </c>
    </row>
    <row r="1283" spans="1:7" ht="15.75">
      <c r="A1283">
        <v>1283</v>
      </c>
      <c r="B1283" t="str">
        <f t="shared" si="69"/>
        <v>Hôpital Santa-Cabrini#CLSC de Saint-Léonard</v>
      </c>
      <c r="C1283" s="13" t="s">
        <v>6</v>
      </c>
      <c r="D1283" s="11" t="s">
        <v>38</v>
      </c>
      <c r="E1283" s="11" t="s">
        <v>15</v>
      </c>
      <c r="F1283" s="15">
        <f t="shared" si="70"/>
        <v>1.9</v>
      </c>
      <c r="G1283">
        <v>1.9</v>
      </c>
    </row>
    <row r="1284" spans="1:7" ht="15.75">
      <c r="A1284">
        <v>1284</v>
      </c>
      <c r="B1284" t="str">
        <f t="shared" si="69"/>
        <v>Institut universitaire en santé mentale de Montréal#CLSC de Saint-Léonard</v>
      </c>
      <c r="C1284" s="13" t="s">
        <v>6</v>
      </c>
      <c r="D1284" s="11" t="s">
        <v>39</v>
      </c>
      <c r="E1284" s="11" t="s">
        <v>15</v>
      </c>
      <c r="F1284" s="15">
        <f t="shared" si="70"/>
        <v>7.1</v>
      </c>
      <c r="G1284">
        <v>7.1</v>
      </c>
    </row>
    <row r="1285" spans="1:7" ht="15.75">
      <c r="A1285">
        <v>1285</v>
      </c>
      <c r="B1285" t="str">
        <f t="shared" si="69"/>
        <v>Centre de recherche Fernand-Séguin#CLSC de Saint-Léonard</v>
      </c>
      <c r="C1285" s="13" t="s">
        <v>6</v>
      </c>
      <c r="D1285" s="11" t="s">
        <v>40</v>
      </c>
      <c r="E1285" s="11" t="s">
        <v>15</v>
      </c>
      <c r="F1285" s="15">
        <f t="shared" si="70"/>
        <v>6.3</v>
      </c>
      <c r="G1285">
        <v>6.3</v>
      </c>
    </row>
    <row r="1286" spans="1:7" ht="15.75">
      <c r="A1286">
        <v>1286</v>
      </c>
      <c r="B1286" t="str">
        <f t="shared" si="69"/>
        <v>La Relance#CLSC de Saint-Léonard</v>
      </c>
      <c r="C1286" s="13" t="s">
        <v>6</v>
      </c>
      <c r="D1286" s="11" t="s">
        <v>41</v>
      </c>
      <c r="E1286" s="11" t="s">
        <v>15</v>
      </c>
      <c r="F1286" s="15">
        <f t="shared" si="70"/>
        <v>11.8</v>
      </c>
      <c r="G1286">
        <v>11.8</v>
      </c>
    </row>
    <row r="1287" spans="1:7" ht="15.75">
      <c r="A1287">
        <v>1287</v>
      </c>
      <c r="B1287" t="str">
        <f t="shared" si="69"/>
        <v>Ste-Claire#CLSC de Saint-Léonard</v>
      </c>
      <c r="C1287" s="13" t="s">
        <v>6</v>
      </c>
      <c r="D1287" s="11" t="s">
        <v>42</v>
      </c>
      <c r="E1287" s="11" t="s">
        <v>15</v>
      </c>
      <c r="F1287" s="15">
        <f t="shared" si="70"/>
        <v>10.7</v>
      </c>
      <c r="G1287">
        <v>10.7</v>
      </c>
    </row>
    <row r="1288" spans="1:7" ht="15.75">
      <c r="A1288">
        <v>1288</v>
      </c>
      <c r="B1288" t="str">
        <f t="shared" si="69"/>
        <v>Du Marché#CLSC de Saint-Léonard</v>
      </c>
      <c r="C1288" s="13" t="s">
        <v>6</v>
      </c>
      <c r="D1288" s="11" t="s">
        <v>43</v>
      </c>
      <c r="E1288" s="11" t="s">
        <v>15</v>
      </c>
      <c r="F1288" s="15">
        <f t="shared" si="70"/>
        <v>6.4</v>
      </c>
      <c r="G1288">
        <v>6.4</v>
      </c>
    </row>
    <row r="1289" spans="1:7" ht="15.75">
      <c r="A1289">
        <v>1289</v>
      </c>
      <c r="B1289" t="str">
        <f t="shared" si="69"/>
        <v>Le Ponceau#CLSC de Saint-Léonard</v>
      </c>
      <c r="C1289" s="13" t="s">
        <v>6</v>
      </c>
      <c r="D1289" s="11" t="s">
        <v>44</v>
      </c>
      <c r="E1289" s="11" t="s">
        <v>15</v>
      </c>
      <c r="F1289" s="15">
        <f t="shared" si="70"/>
        <v>2.9</v>
      </c>
      <c r="G1289">
        <v>2.9</v>
      </c>
    </row>
    <row r="1290" spans="1:7" ht="15.75">
      <c r="A1290">
        <v>1290</v>
      </c>
      <c r="B1290" t="str">
        <f t="shared" si="69"/>
        <v>Valdombre#CLSC de Saint-Léonard</v>
      </c>
      <c r="C1290" s="13" t="s">
        <v>6</v>
      </c>
      <c r="D1290" s="11" t="s">
        <v>45</v>
      </c>
      <c r="E1290" s="11" t="s">
        <v>15</v>
      </c>
      <c r="F1290" s="15">
        <f t="shared" si="70"/>
        <v>2.4</v>
      </c>
      <c r="G1290">
        <v>2.4</v>
      </c>
    </row>
    <row r="1291" spans="1:7" ht="15.75">
      <c r="A1291">
        <v>1291</v>
      </c>
      <c r="B1291" t="str">
        <f t="shared" si="69"/>
        <v>La Petite-Patrie#CLSC de Saint-Léonard</v>
      </c>
      <c r="C1291" s="13" t="s">
        <v>6</v>
      </c>
      <c r="D1291" s="11" t="s">
        <v>46</v>
      </c>
      <c r="E1291" s="11" t="s">
        <v>15</v>
      </c>
      <c r="F1291" s="15">
        <f t="shared" si="70"/>
        <v>6.4</v>
      </c>
      <c r="G1291">
        <v>6.4</v>
      </c>
    </row>
    <row r="1292" spans="1:7" ht="15.75">
      <c r="A1292">
        <v>1292</v>
      </c>
      <c r="B1292" t="str">
        <f t="shared" si="69"/>
        <v>Paul-Pau#CLSC de Saint-Léonard</v>
      </c>
      <c r="C1292" s="13" t="s">
        <v>6</v>
      </c>
      <c r="D1292" s="11" t="s">
        <v>47</v>
      </c>
      <c r="E1292" s="11" t="s">
        <v>15</v>
      </c>
      <c r="F1292" s="15">
        <f t="shared" si="70"/>
        <v>10.199999999999999</v>
      </c>
      <c r="G1292">
        <v>10.199999999999999</v>
      </c>
    </row>
    <row r="1293" spans="1:7" ht="15.75">
      <c r="A1293">
        <v>1293</v>
      </c>
      <c r="B1293" t="str">
        <f t="shared" si="69"/>
        <v>5927 Viau#CLSC de Saint-Léonard</v>
      </c>
      <c r="C1293" s="13" t="s">
        <v>6</v>
      </c>
      <c r="D1293" s="11" t="s">
        <v>48</v>
      </c>
      <c r="E1293" s="11" t="s">
        <v>15</v>
      </c>
      <c r="F1293" s="15">
        <f t="shared" si="70"/>
        <v>3.3</v>
      </c>
      <c r="G1293">
        <v>3.3</v>
      </c>
    </row>
    <row r="1294" spans="1:7" ht="15.75">
      <c r="A1294">
        <v>1294</v>
      </c>
      <c r="B1294" t="str">
        <f t="shared" si="69"/>
        <v>Poupart#CLSC de Saint-Léonard</v>
      </c>
      <c r="C1294" s="13" t="s">
        <v>6</v>
      </c>
      <c r="D1294" s="11" t="s">
        <v>49</v>
      </c>
      <c r="E1294" s="11" t="s">
        <v>15</v>
      </c>
      <c r="F1294" s="15">
        <f t="shared" si="70"/>
        <v>11.4</v>
      </c>
      <c r="G1294">
        <v>11.4</v>
      </c>
    </row>
    <row r="1295" spans="1:7" ht="15.75">
      <c r="A1295">
        <v>1295</v>
      </c>
      <c r="B1295" t="str">
        <f t="shared" si="69"/>
        <v>5915 Viau#CLSC de Saint-Léonard</v>
      </c>
      <c r="C1295" s="13" t="s">
        <v>6</v>
      </c>
      <c r="D1295" s="11" t="s">
        <v>50</v>
      </c>
      <c r="E1295" s="11" t="s">
        <v>15</v>
      </c>
      <c r="F1295" s="15">
        <f t="shared" si="70"/>
        <v>33</v>
      </c>
      <c r="G1295">
        <v>33</v>
      </c>
    </row>
    <row r="1296" spans="1:7" ht="15.75">
      <c r="A1296">
        <v>1296</v>
      </c>
      <c r="B1296" t="str">
        <f t="shared" si="69"/>
        <v>La Tourterelle#CLSC de Saint-Léonard</v>
      </c>
      <c r="C1296" s="13" t="s">
        <v>6</v>
      </c>
      <c r="D1296" s="11" t="s">
        <v>51</v>
      </c>
      <c r="E1296" s="11" t="s">
        <v>15</v>
      </c>
      <c r="F1296" s="15">
        <f t="shared" si="70"/>
        <v>6.3</v>
      </c>
      <c r="G1296">
        <v>6.3</v>
      </c>
    </row>
    <row r="1297" spans="1:7" ht="15.75">
      <c r="A1297">
        <v>1297</v>
      </c>
      <c r="B1297" t="str">
        <f t="shared" si="69"/>
        <v>Charlemagne#CLSC de Saint-Léonard</v>
      </c>
      <c r="C1297" s="13" t="s">
        <v>6</v>
      </c>
      <c r="D1297" s="11" t="s">
        <v>52</v>
      </c>
      <c r="E1297" s="11" t="s">
        <v>15</v>
      </c>
      <c r="F1297" s="15">
        <f t="shared" si="70"/>
        <v>7</v>
      </c>
      <c r="G1297">
        <v>7</v>
      </c>
    </row>
    <row r="1298" spans="1:7" ht="15.75">
      <c r="A1298">
        <v>1298</v>
      </c>
      <c r="B1298" t="str">
        <f t="shared" si="69"/>
        <v>Maison l'Échelon#CLSC de Saint-Léonard</v>
      </c>
      <c r="C1298" s="13" t="s">
        <v>6</v>
      </c>
      <c r="D1298" s="11" t="s">
        <v>5</v>
      </c>
      <c r="E1298" s="11" t="s">
        <v>15</v>
      </c>
      <c r="F1298" s="15">
        <f t="shared" si="70"/>
        <v>7.9</v>
      </c>
      <c r="G1298">
        <v>7.9</v>
      </c>
    </row>
    <row r="1299" spans="1:7" ht="15.75">
      <c r="A1299">
        <v>1299</v>
      </c>
      <c r="B1299" t="str">
        <f t="shared" si="69"/>
        <v>L'Horizon#CLSC de Saint-Léonard</v>
      </c>
      <c r="C1299" s="13" t="s">
        <v>6</v>
      </c>
      <c r="D1299" s="11" t="s">
        <v>53</v>
      </c>
      <c r="E1299" s="11" t="s">
        <v>15</v>
      </c>
      <c r="F1299" s="15">
        <f t="shared" si="70"/>
        <v>8.6999999999999993</v>
      </c>
      <c r="G1299">
        <v>8.6999999999999993</v>
      </c>
    </row>
    <row r="1300" spans="1:7" ht="15.75">
      <c r="A1300">
        <v>1300</v>
      </c>
      <c r="B1300" t="str">
        <f t="shared" si="69"/>
        <v>Centre de crise Émile-Nelligan#CLSC de Saint-Léonard</v>
      </c>
      <c r="C1300" s="13" t="s">
        <v>6</v>
      </c>
      <c r="D1300" s="11" t="s">
        <v>54</v>
      </c>
      <c r="E1300" s="11" t="s">
        <v>15</v>
      </c>
      <c r="F1300" s="15">
        <f t="shared" si="70"/>
        <v>7.7</v>
      </c>
      <c r="G1300">
        <v>7.7</v>
      </c>
    </row>
    <row r="1301" spans="1:7" ht="15.75">
      <c r="A1301">
        <v>1301</v>
      </c>
      <c r="B1301" t="str">
        <f t="shared" si="69"/>
        <v>Coordination des ressources#CLSC de Saint-Léonard</v>
      </c>
      <c r="C1301" s="13" t="s">
        <v>6</v>
      </c>
      <c r="D1301" s="11" t="s">
        <v>55</v>
      </c>
      <c r="E1301" s="11" t="s">
        <v>15</v>
      </c>
      <c r="F1301" s="15">
        <f t="shared" si="70"/>
        <v>2.5</v>
      </c>
      <c r="G1301">
        <v>2.5</v>
      </c>
    </row>
    <row r="1302" spans="1:7" ht="15.75">
      <c r="A1302">
        <v>1302</v>
      </c>
      <c r="B1302" t="str">
        <f t="shared" si="69"/>
        <v>Installation Anjou#CLSC de Saint-Léonard</v>
      </c>
      <c r="C1302" s="13" t="s">
        <v>6</v>
      </c>
      <c r="D1302" s="11" t="s">
        <v>4</v>
      </c>
      <c r="E1302" s="11" t="s">
        <v>15</v>
      </c>
      <c r="F1302" s="15">
        <f t="shared" si="70"/>
        <v>5.5</v>
      </c>
      <c r="G1302">
        <v>5.5</v>
      </c>
    </row>
    <row r="1303" spans="1:7" ht="15.75">
      <c r="A1303">
        <v>1303</v>
      </c>
      <c r="B1303" t="str">
        <f t="shared" si="69"/>
        <v>Installation Tricentenaire#CLSC de Saint-Michel</v>
      </c>
      <c r="C1303" s="13" t="s">
        <v>6</v>
      </c>
      <c r="D1303" s="11" t="s">
        <v>17</v>
      </c>
      <c r="E1303" s="11" t="s">
        <v>16</v>
      </c>
      <c r="F1303" s="15">
        <f t="shared" si="70"/>
        <v>15.3</v>
      </c>
      <c r="G1303">
        <v>15.3</v>
      </c>
    </row>
    <row r="1304" spans="1:7" ht="15.75">
      <c r="A1304">
        <v>1304</v>
      </c>
      <c r="B1304" t="str">
        <f t="shared" si="69"/>
        <v>Centre d'hébergement Robert-Cliche#CLSC de Saint-Michel</v>
      </c>
      <c r="C1304" s="13" t="s">
        <v>6</v>
      </c>
      <c r="D1304" s="11" t="s">
        <v>18</v>
      </c>
      <c r="E1304" s="11" t="s">
        <v>16</v>
      </c>
      <c r="F1304" s="15">
        <f t="shared" si="70"/>
        <v>3.2</v>
      </c>
      <c r="G1304">
        <v>3.2</v>
      </c>
    </row>
    <row r="1305" spans="1:7" ht="15.75">
      <c r="A1305">
        <v>1305</v>
      </c>
      <c r="B1305" t="str">
        <f t="shared" si="69"/>
        <v>Centre d'hébergement Marie-Rollet#CLSC de Saint-Michel</v>
      </c>
      <c r="C1305" s="13" t="s">
        <v>6</v>
      </c>
      <c r="D1305" s="11" t="s">
        <v>19</v>
      </c>
      <c r="E1305" s="11" t="s">
        <v>16</v>
      </c>
      <c r="F1305" s="15">
        <f t="shared" si="70"/>
        <v>3.7</v>
      </c>
      <c r="G1305">
        <v>3.7</v>
      </c>
    </row>
    <row r="1306" spans="1:7" ht="15.75">
      <c r="A1306">
        <v>1306</v>
      </c>
      <c r="B1306" t="str">
        <f t="shared" si="69"/>
        <v>Centre d'hébergement Éloria-Lepage#CLSC de Saint-Michel</v>
      </c>
      <c r="C1306" s="13" t="s">
        <v>6</v>
      </c>
      <c r="D1306" s="11" t="s">
        <v>20</v>
      </c>
      <c r="E1306" s="11" t="s">
        <v>16</v>
      </c>
      <c r="F1306" s="15">
        <f t="shared" si="70"/>
        <v>8</v>
      </c>
      <c r="G1306">
        <v>8</v>
      </c>
    </row>
    <row r="1307" spans="1:7" ht="15.75">
      <c r="A1307">
        <v>1307</v>
      </c>
      <c r="B1307" t="str">
        <f t="shared" si="69"/>
        <v>Centre d'hébergement J.-Henri-Charbonneau#CLSC de Saint-Michel</v>
      </c>
      <c r="C1307" s="13" t="s">
        <v>6</v>
      </c>
      <c r="D1307" s="11" t="s">
        <v>21</v>
      </c>
      <c r="E1307" s="11" t="s">
        <v>16</v>
      </c>
      <c r="F1307" s="15">
        <f t="shared" si="70"/>
        <v>5.6</v>
      </c>
      <c r="G1307">
        <v>5.6</v>
      </c>
    </row>
    <row r="1308" spans="1:7" ht="15.75">
      <c r="A1308">
        <v>1308</v>
      </c>
      <c r="B1308" t="str">
        <f t="shared" si="69"/>
        <v>Centre d'hébergement Nicolet#CLSC de Saint-Michel</v>
      </c>
      <c r="C1308" s="13" t="s">
        <v>6</v>
      </c>
      <c r="D1308" s="11" t="s">
        <v>22</v>
      </c>
      <c r="E1308" s="11" t="s">
        <v>16</v>
      </c>
      <c r="F1308" s="15">
        <f t="shared" si="70"/>
        <v>6.2</v>
      </c>
      <c r="G1308">
        <v>6.2</v>
      </c>
    </row>
    <row r="1309" spans="1:7" ht="15.75">
      <c r="A1309">
        <v>1309</v>
      </c>
      <c r="B1309" t="str">
        <f t="shared" si="69"/>
        <v>Centre d'hébergement Jeanne-Le Ber#CLSC de Saint-Michel</v>
      </c>
      <c r="C1309" s="13" t="s">
        <v>6</v>
      </c>
      <c r="D1309" s="11" t="s">
        <v>23</v>
      </c>
      <c r="E1309" s="11" t="s">
        <v>16</v>
      </c>
      <c r="F1309" s="15">
        <f t="shared" si="70"/>
        <v>9.9</v>
      </c>
      <c r="G1309">
        <v>9.9</v>
      </c>
    </row>
    <row r="1310" spans="1:7" ht="15.75">
      <c r="A1310">
        <v>1310</v>
      </c>
      <c r="B1310" t="str">
        <f t="shared" si="69"/>
        <v>Centre d'hébergement Benjamin-Victor-Rousselot#CLSC de Saint-Michel</v>
      </c>
      <c r="C1310" s="13" t="s">
        <v>6</v>
      </c>
      <c r="D1310" s="11" t="s">
        <v>24</v>
      </c>
      <c r="E1310" s="11" t="s">
        <v>16</v>
      </c>
      <c r="F1310" s="15">
        <f t="shared" si="70"/>
        <v>6.8</v>
      </c>
      <c r="G1310">
        <v>6.8</v>
      </c>
    </row>
    <row r="1311" spans="1:7" ht="15.75">
      <c r="A1311">
        <v>1311</v>
      </c>
      <c r="B1311" t="str">
        <f t="shared" si="69"/>
        <v>CHSLD François-Séguenot#CLSC de Saint-Michel</v>
      </c>
      <c r="C1311" s="13" t="s">
        <v>6</v>
      </c>
      <c r="D1311" s="11" t="s">
        <v>25</v>
      </c>
      <c r="E1311" s="11" t="s">
        <v>16</v>
      </c>
      <c r="F1311" s="15">
        <f t="shared" si="70"/>
        <v>15.9</v>
      </c>
      <c r="G1311">
        <v>15.9</v>
      </c>
    </row>
    <row r="1312" spans="1:7" ht="15.75">
      <c r="A1312">
        <v>1312</v>
      </c>
      <c r="B1312" t="str">
        <f t="shared" si="69"/>
        <v>CHSLD Dante#CLSC de Saint-Michel</v>
      </c>
      <c r="C1312" s="13" t="s">
        <v>6</v>
      </c>
      <c r="D1312" s="11" t="s">
        <v>26</v>
      </c>
      <c r="E1312" s="11" t="s">
        <v>16</v>
      </c>
      <c r="F1312" s="15">
        <f t="shared" si="70"/>
        <v>4.5999999999999996</v>
      </c>
      <c r="G1312">
        <v>4.5999999999999996</v>
      </c>
    </row>
    <row r="1313" spans="1:7" ht="15.75">
      <c r="A1313">
        <v>1313</v>
      </c>
      <c r="B1313" t="str">
        <f t="shared" si="69"/>
        <v>CHSLD Judith-Jasmin#CLSC de Saint-Michel</v>
      </c>
      <c r="C1313" s="13" t="s">
        <v>6</v>
      </c>
      <c r="D1313" s="11" t="s">
        <v>27</v>
      </c>
      <c r="E1313" s="11" t="s">
        <v>16</v>
      </c>
      <c r="F1313" s="15">
        <f t="shared" si="70"/>
        <v>10.4</v>
      </c>
      <c r="G1313">
        <v>10.4</v>
      </c>
    </row>
    <row r="1314" spans="1:7" ht="15.75">
      <c r="A1314">
        <v>1314</v>
      </c>
      <c r="B1314" t="str">
        <f t="shared" si="69"/>
        <v>CLSC de l'Est-de-Montréal#CLSC de Saint-Michel</v>
      </c>
      <c r="C1314" s="13" t="s">
        <v>6</v>
      </c>
      <c r="D1314" s="11" t="s">
        <v>28</v>
      </c>
      <c r="E1314" s="11" t="s">
        <v>16</v>
      </c>
      <c r="F1314" s="15">
        <f t="shared" si="70"/>
        <v>15.9</v>
      </c>
      <c r="G1314">
        <v>15.9</v>
      </c>
    </row>
    <row r="1315" spans="1:7" ht="15.75">
      <c r="A1315">
        <v>1315</v>
      </c>
      <c r="B1315" t="str">
        <f t="shared" si="69"/>
        <v>CLSC de Rivière-des-Prairies#CLSC de Saint-Michel</v>
      </c>
      <c r="C1315" s="13" t="s">
        <v>6</v>
      </c>
      <c r="D1315" s="11" t="s">
        <v>29</v>
      </c>
      <c r="E1315" s="11" t="s">
        <v>16</v>
      </c>
      <c r="F1315" s="15">
        <f t="shared" si="70"/>
        <v>13.3</v>
      </c>
      <c r="G1315">
        <v>13.3</v>
      </c>
    </row>
    <row r="1316" spans="1:7" ht="15.75">
      <c r="A1316">
        <v>1316</v>
      </c>
      <c r="B1316" t="str">
        <f t="shared" si="69"/>
        <v>CHSLD Jean-Hubert-Biermans#CLSC de Saint-Michel</v>
      </c>
      <c r="C1316" s="13" t="s">
        <v>6</v>
      </c>
      <c r="D1316" s="11" t="s">
        <v>30</v>
      </c>
      <c r="E1316" s="11" t="s">
        <v>16</v>
      </c>
      <c r="F1316" s="15">
        <f t="shared" si="70"/>
        <v>9.1</v>
      </c>
      <c r="G1316">
        <v>9.1</v>
      </c>
    </row>
    <row r="1317" spans="1:7" ht="15.75">
      <c r="A1317">
        <v>1317</v>
      </c>
      <c r="B1317" t="str">
        <f t="shared" si="69"/>
        <v>CHSLD Pierre-Joseph-Triest#CLSC de Saint-Michel</v>
      </c>
      <c r="C1317" s="13" t="s">
        <v>6</v>
      </c>
      <c r="D1317" s="11" t="s">
        <v>31</v>
      </c>
      <c r="E1317" s="11" t="s">
        <v>16</v>
      </c>
      <c r="F1317" s="15">
        <f t="shared" si="70"/>
        <v>9.9</v>
      </c>
      <c r="G1317">
        <v>9.9</v>
      </c>
    </row>
    <row r="1318" spans="1:7" ht="15.75">
      <c r="A1318">
        <v>1318</v>
      </c>
      <c r="B1318" t="str">
        <f t="shared" si="69"/>
        <v>CHSLD de Saint-Michel (Centre administratif)#CLSC de Saint-Michel</v>
      </c>
      <c r="C1318" s="13" t="s">
        <v>6</v>
      </c>
      <c r="D1318" s="11" t="s">
        <v>32</v>
      </c>
      <c r="E1318" s="11" t="s">
        <v>16</v>
      </c>
      <c r="F1318" s="15">
        <f t="shared" si="70"/>
        <v>0.35</v>
      </c>
      <c r="G1318">
        <v>0.35</v>
      </c>
    </row>
    <row r="1319" spans="1:7" ht="15.75">
      <c r="A1319">
        <v>1319</v>
      </c>
      <c r="B1319" t="str">
        <f t="shared" si="69"/>
        <v>CHSLD Joseph-François-Perrault#CLSC de Saint-Michel</v>
      </c>
      <c r="C1319" s="13" t="s">
        <v>6</v>
      </c>
      <c r="D1319" s="11" t="s">
        <v>33</v>
      </c>
      <c r="E1319" s="11" t="s">
        <v>16</v>
      </c>
      <c r="F1319" s="15">
        <f t="shared" si="70"/>
        <v>1.1000000000000001</v>
      </c>
      <c r="G1319">
        <v>1.1000000000000001</v>
      </c>
    </row>
    <row r="1320" spans="1:7" ht="15.75">
      <c r="A1320">
        <v>1320</v>
      </c>
      <c r="B1320" t="str">
        <f t="shared" si="69"/>
        <v>CHSLD Polonais Marie-Curie-Sklodowska#CLSC de Saint-Michel</v>
      </c>
      <c r="C1320" s="13" t="s">
        <v>6</v>
      </c>
      <c r="D1320" s="11" t="s">
        <v>34</v>
      </c>
      <c r="E1320" s="11" t="s">
        <v>16</v>
      </c>
      <c r="F1320" s="15">
        <f t="shared" si="70"/>
        <v>4.0999999999999996</v>
      </c>
      <c r="G1320">
        <v>4.0999999999999996</v>
      </c>
    </row>
    <row r="1321" spans="1:7" ht="15.75">
      <c r="A1321">
        <v>1321</v>
      </c>
      <c r="B1321" t="str">
        <f t="shared" si="69"/>
        <v>Hôpital Maisonneuve-Rosemont#CLSC de Saint-Michel</v>
      </c>
      <c r="C1321" s="13" t="s">
        <v>6</v>
      </c>
      <c r="D1321" s="11" t="s">
        <v>35</v>
      </c>
      <c r="E1321" s="11" t="s">
        <v>16</v>
      </c>
      <c r="F1321" s="15">
        <f t="shared" si="70"/>
        <v>5.3</v>
      </c>
      <c r="G1321">
        <v>5.3</v>
      </c>
    </row>
    <row r="1322" spans="1:7" ht="15.75">
      <c r="A1322">
        <v>1322</v>
      </c>
      <c r="B1322" t="str">
        <f t="shared" si="69"/>
        <v>Pavillon Rosemont de Maisonneuve-Rosemont#CLSC de Saint-Michel</v>
      </c>
      <c r="C1322" s="13" t="s">
        <v>6</v>
      </c>
      <c r="D1322" s="11" t="s">
        <v>36</v>
      </c>
      <c r="E1322" s="11" t="s">
        <v>16</v>
      </c>
      <c r="F1322" s="15">
        <f t="shared" si="70"/>
        <v>5.5</v>
      </c>
      <c r="G1322">
        <v>5.5</v>
      </c>
    </row>
    <row r="1323" spans="1:7" ht="15.75">
      <c r="A1323">
        <v>1323</v>
      </c>
      <c r="B1323" t="str">
        <f t="shared" si="69"/>
        <v>Pavillon Rachel-Tourigny#CLSC de Saint-Michel</v>
      </c>
      <c r="C1323" s="13" t="s">
        <v>6</v>
      </c>
      <c r="D1323" s="11" t="s">
        <v>37</v>
      </c>
      <c r="E1323" s="11" t="s">
        <v>16</v>
      </c>
      <c r="F1323" s="15">
        <f t="shared" si="70"/>
        <v>5.4</v>
      </c>
      <c r="G1323">
        <v>5.4</v>
      </c>
    </row>
    <row r="1324" spans="1:7" ht="15.75">
      <c r="A1324">
        <v>1324</v>
      </c>
      <c r="B1324" t="str">
        <f t="shared" si="69"/>
        <v>Hôpital Santa-Cabrini#CLSC de Saint-Michel</v>
      </c>
      <c r="C1324" s="13" t="s">
        <v>6</v>
      </c>
      <c r="D1324" s="11" t="s">
        <v>38</v>
      </c>
      <c r="E1324" s="11" t="s">
        <v>16</v>
      </c>
      <c r="F1324" s="15">
        <f t="shared" si="70"/>
        <v>4.3</v>
      </c>
      <c r="G1324">
        <v>4.3</v>
      </c>
    </row>
    <row r="1325" spans="1:7" ht="15.75">
      <c r="A1325">
        <v>1325</v>
      </c>
      <c r="B1325" t="str">
        <f t="shared" si="69"/>
        <v>Institut universitaire en santé mentale de Montréal#CLSC de Saint-Michel</v>
      </c>
      <c r="C1325" s="13" t="s">
        <v>6</v>
      </c>
      <c r="D1325" s="11" t="s">
        <v>39</v>
      </c>
      <c r="E1325" s="11" t="s">
        <v>16</v>
      </c>
      <c r="F1325" s="15">
        <f t="shared" si="70"/>
        <v>9.8000000000000007</v>
      </c>
      <c r="G1325">
        <v>9.8000000000000007</v>
      </c>
    </row>
    <row r="1326" spans="1:7" ht="15.75">
      <c r="A1326">
        <v>1326</v>
      </c>
      <c r="B1326" t="str">
        <f t="shared" si="69"/>
        <v>Centre de recherche Fernand-Séguin#CLSC de Saint-Michel</v>
      </c>
      <c r="C1326" s="13" t="s">
        <v>6</v>
      </c>
      <c r="D1326" s="11" t="s">
        <v>40</v>
      </c>
      <c r="E1326" s="11" t="s">
        <v>16</v>
      </c>
      <c r="F1326" s="15">
        <f t="shared" si="70"/>
        <v>9.4</v>
      </c>
      <c r="G1326">
        <v>9.4</v>
      </c>
    </row>
    <row r="1327" spans="1:7" ht="15.75">
      <c r="A1327">
        <v>1327</v>
      </c>
      <c r="B1327" t="str">
        <f t="shared" si="69"/>
        <v>La Relance#CLSC de Saint-Michel</v>
      </c>
      <c r="C1327" s="13" t="s">
        <v>6</v>
      </c>
      <c r="D1327" s="11" t="s">
        <v>41</v>
      </c>
      <c r="E1327" s="11" t="s">
        <v>16</v>
      </c>
      <c r="F1327" s="15">
        <f t="shared" si="70"/>
        <v>14.9</v>
      </c>
      <c r="G1327">
        <v>14.9</v>
      </c>
    </row>
    <row r="1328" spans="1:7" ht="15.75">
      <c r="A1328">
        <v>1328</v>
      </c>
      <c r="B1328" t="str">
        <f t="shared" si="69"/>
        <v>Ste-Claire#CLSC de Saint-Michel</v>
      </c>
      <c r="C1328" s="13" t="s">
        <v>6</v>
      </c>
      <c r="D1328" s="11" t="s">
        <v>42</v>
      </c>
      <c r="E1328" s="11" t="s">
        <v>16</v>
      </c>
      <c r="F1328" s="15">
        <f t="shared" si="70"/>
        <v>12.5</v>
      </c>
      <c r="G1328">
        <v>12.5</v>
      </c>
    </row>
    <row r="1329" spans="1:7" ht="15.75">
      <c r="A1329">
        <v>1329</v>
      </c>
      <c r="B1329" t="str">
        <f t="shared" si="69"/>
        <v>Du Marché#CLSC de Saint-Michel</v>
      </c>
      <c r="C1329" s="13" t="s">
        <v>6</v>
      </c>
      <c r="D1329" s="11" t="s">
        <v>43</v>
      </c>
      <c r="E1329" s="11" t="s">
        <v>16</v>
      </c>
      <c r="F1329" s="15">
        <f t="shared" si="70"/>
        <v>7.7</v>
      </c>
      <c r="G1329">
        <v>7.7</v>
      </c>
    </row>
    <row r="1330" spans="1:7" ht="15.75">
      <c r="A1330">
        <v>1330</v>
      </c>
      <c r="B1330" t="str">
        <f t="shared" si="69"/>
        <v>Le Ponceau#CLSC de Saint-Michel</v>
      </c>
      <c r="C1330" s="13" t="s">
        <v>6</v>
      </c>
      <c r="D1330" s="11" t="s">
        <v>44</v>
      </c>
      <c r="E1330" s="11" t="s">
        <v>16</v>
      </c>
      <c r="F1330" s="15">
        <f t="shared" si="70"/>
        <v>5.7</v>
      </c>
      <c r="G1330">
        <v>5.7</v>
      </c>
    </row>
    <row r="1331" spans="1:7" ht="15.75">
      <c r="A1331">
        <v>1331</v>
      </c>
      <c r="B1331" t="str">
        <f t="shared" si="69"/>
        <v>Valdombre#CLSC de Saint-Michel</v>
      </c>
      <c r="C1331" s="13" t="s">
        <v>6</v>
      </c>
      <c r="D1331" s="11" t="s">
        <v>45</v>
      </c>
      <c r="E1331" s="11" t="s">
        <v>16</v>
      </c>
      <c r="F1331" s="15">
        <f t="shared" si="70"/>
        <v>4.7</v>
      </c>
      <c r="G1331">
        <v>4.7</v>
      </c>
    </row>
    <row r="1332" spans="1:7" ht="15.75">
      <c r="A1332">
        <v>1332</v>
      </c>
      <c r="B1332" t="str">
        <f t="shared" si="69"/>
        <v>La Petite-Patrie#CLSC de Saint-Michel</v>
      </c>
      <c r="C1332" s="13" t="s">
        <v>6</v>
      </c>
      <c r="D1332" s="11" t="s">
        <v>46</v>
      </c>
      <c r="E1332" s="11" t="s">
        <v>16</v>
      </c>
      <c r="F1332" s="15">
        <f t="shared" si="70"/>
        <v>3.7</v>
      </c>
      <c r="G1332">
        <v>3.7</v>
      </c>
    </row>
    <row r="1333" spans="1:7" ht="15.75">
      <c r="A1333">
        <v>1333</v>
      </c>
      <c r="B1333" t="str">
        <f t="shared" si="69"/>
        <v>Paul-Pau#CLSC de Saint-Michel</v>
      </c>
      <c r="C1333" s="13" t="s">
        <v>6</v>
      </c>
      <c r="D1333" s="11" t="s">
        <v>47</v>
      </c>
      <c r="E1333" s="11" t="s">
        <v>16</v>
      </c>
      <c r="F1333" s="15">
        <f t="shared" si="70"/>
        <v>11.7</v>
      </c>
      <c r="G1333">
        <v>11.7</v>
      </c>
    </row>
    <row r="1334" spans="1:7" ht="15.75">
      <c r="A1334">
        <v>1334</v>
      </c>
      <c r="B1334" t="str">
        <f t="shared" si="69"/>
        <v>5927 Viau#CLSC de Saint-Michel</v>
      </c>
      <c r="C1334" s="13" t="s">
        <v>6</v>
      </c>
      <c r="D1334" s="11" t="s">
        <v>48</v>
      </c>
      <c r="E1334" s="11" t="s">
        <v>16</v>
      </c>
      <c r="F1334" s="15">
        <f t="shared" si="70"/>
        <v>4.5999999999999996</v>
      </c>
      <c r="G1334">
        <v>4.5999999999999996</v>
      </c>
    </row>
    <row r="1335" spans="1:7" ht="15.75">
      <c r="A1335">
        <v>1335</v>
      </c>
      <c r="B1335" t="str">
        <f t="shared" si="69"/>
        <v>Poupart#CLSC de Saint-Michel</v>
      </c>
      <c r="C1335" s="13" t="s">
        <v>6</v>
      </c>
      <c r="D1335" s="11" t="s">
        <v>49</v>
      </c>
      <c r="E1335" s="11" t="s">
        <v>16</v>
      </c>
      <c r="F1335" s="15">
        <f t="shared" si="70"/>
        <v>7.3</v>
      </c>
      <c r="G1335">
        <v>7.3</v>
      </c>
    </row>
    <row r="1336" spans="1:7" ht="15.75">
      <c r="A1336">
        <v>1336</v>
      </c>
      <c r="B1336" t="str">
        <f t="shared" si="69"/>
        <v>5915 Viau#CLSC de Saint-Michel</v>
      </c>
      <c r="C1336" s="13" t="s">
        <v>6</v>
      </c>
      <c r="D1336" s="11" t="s">
        <v>50</v>
      </c>
      <c r="E1336" s="11" t="s">
        <v>16</v>
      </c>
      <c r="F1336" s="15">
        <f t="shared" si="70"/>
        <v>4.5999999999999996</v>
      </c>
      <c r="G1336">
        <v>4.5999999999999996</v>
      </c>
    </row>
    <row r="1337" spans="1:7" ht="15.75">
      <c r="A1337">
        <v>1337</v>
      </c>
      <c r="B1337" t="str">
        <f t="shared" si="69"/>
        <v>La Tourterelle#CLSC de Saint-Michel</v>
      </c>
      <c r="C1337" s="13" t="s">
        <v>6</v>
      </c>
      <c r="D1337" s="11" t="s">
        <v>51</v>
      </c>
      <c r="E1337" s="11" t="s">
        <v>16</v>
      </c>
      <c r="F1337" s="15">
        <f t="shared" si="70"/>
        <v>5.9</v>
      </c>
      <c r="G1337">
        <v>5.9</v>
      </c>
    </row>
    <row r="1338" spans="1:7" ht="15.75">
      <c r="A1338">
        <v>1338</v>
      </c>
      <c r="B1338" t="str">
        <f t="shared" si="69"/>
        <v>Charlemagne#CLSC de Saint-Michel</v>
      </c>
      <c r="C1338" s="13" t="s">
        <v>6</v>
      </c>
      <c r="D1338" s="11" t="s">
        <v>52</v>
      </c>
      <c r="E1338" s="11" t="s">
        <v>16</v>
      </c>
      <c r="F1338" s="15">
        <f t="shared" si="70"/>
        <v>6</v>
      </c>
      <c r="G1338">
        <v>6</v>
      </c>
    </row>
    <row r="1339" spans="1:7" ht="15.75">
      <c r="A1339">
        <v>1339</v>
      </c>
      <c r="B1339" t="str">
        <f t="shared" ref="B1339:B1402" si="71">D1339&amp;C1339&amp;E1339</f>
        <v>Maison l'Échelon#CLSC de Saint-Michel</v>
      </c>
      <c r="C1339" s="13" t="s">
        <v>6</v>
      </c>
      <c r="D1339" s="11" t="s">
        <v>5</v>
      </c>
      <c r="E1339" s="11" t="s">
        <v>16</v>
      </c>
      <c r="F1339" s="15">
        <f t="shared" si="70"/>
        <v>10.7</v>
      </c>
      <c r="G1339">
        <v>10.7</v>
      </c>
    </row>
    <row r="1340" spans="1:7" ht="15.75">
      <c r="A1340">
        <v>1340</v>
      </c>
      <c r="B1340" t="str">
        <f t="shared" si="71"/>
        <v>L'Horizon#CLSC de Saint-Michel</v>
      </c>
      <c r="C1340" s="13" t="s">
        <v>6</v>
      </c>
      <c r="D1340" s="11" t="s">
        <v>53</v>
      </c>
      <c r="E1340" s="11" t="s">
        <v>16</v>
      </c>
      <c r="F1340" s="15">
        <f t="shared" ref="F1340:F1403" si="72">F259</f>
        <v>11.3</v>
      </c>
      <c r="G1340">
        <v>11.3</v>
      </c>
    </row>
    <row r="1341" spans="1:7" ht="15.75">
      <c r="A1341">
        <v>1341</v>
      </c>
      <c r="B1341" t="str">
        <f t="shared" si="71"/>
        <v>Centre de crise Émile-Nelligan#CLSC de Saint-Michel</v>
      </c>
      <c r="C1341" s="13" t="s">
        <v>6</v>
      </c>
      <c r="D1341" s="11" t="s">
        <v>54</v>
      </c>
      <c r="E1341" s="11" t="s">
        <v>16</v>
      </c>
      <c r="F1341" s="15">
        <f t="shared" si="72"/>
        <v>10.5</v>
      </c>
      <c r="G1341">
        <v>10.5</v>
      </c>
    </row>
    <row r="1342" spans="1:7" ht="15.75">
      <c r="A1342">
        <v>1342</v>
      </c>
      <c r="B1342" t="str">
        <f t="shared" si="71"/>
        <v>Coordination des ressources#CLSC de Saint-Michel</v>
      </c>
      <c r="C1342" s="13" t="s">
        <v>6</v>
      </c>
      <c r="D1342" s="11" t="s">
        <v>55</v>
      </c>
      <c r="E1342" s="11" t="s">
        <v>16</v>
      </c>
      <c r="F1342" s="15">
        <f t="shared" si="72"/>
        <v>0.28000000000000003</v>
      </c>
      <c r="G1342">
        <v>0.28000000000000003</v>
      </c>
    </row>
    <row r="1343" spans="1:7" ht="15.75">
      <c r="A1343">
        <v>1343</v>
      </c>
      <c r="B1343" t="str">
        <f t="shared" si="71"/>
        <v>Installation Anjou#CLSC de Saint-Michel</v>
      </c>
      <c r="C1343" s="13" t="s">
        <v>6</v>
      </c>
      <c r="D1343" s="11" t="s">
        <v>4</v>
      </c>
      <c r="E1343" s="11" t="s">
        <v>16</v>
      </c>
      <c r="F1343" s="15">
        <f t="shared" si="72"/>
        <v>8.4</v>
      </c>
      <c r="G1343">
        <v>8.4</v>
      </c>
    </row>
    <row r="1344" spans="1:7" ht="15.75">
      <c r="A1344">
        <v>1344</v>
      </c>
      <c r="B1344" t="str">
        <f t="shared" si="71"/>
        <v>Centre d'hébergement Robert-Cliche#Installation Tricentenaire</v>
      </c>
      <c r="C1344" s="13" t="s">
        <v>6</v>
      </c>
      <c r="D1344" s="11" t="s">
        <v>18</v>
      </c>
      <c r="E1344" s="11" t="s">
        <v>17</v>
      </c>
      <c r="F1344" s="15">
        <f t="shared" si="72"/>
        <v>15.4</v>
      </c>
      <c r="G1344">
        <v>15.4</v>
      </c>
    </row>
    <row r="1345" spans="1:7" ht="15.75">
      <c r="A1345">
        <v>1345</v>
      </c>
      <c r="B1345" t="str">
        <f t="shared" si="71"/>
        <v>Centre d'hébergement Marie-Rollet#Installation Tricentenaire</v>
      </c>
      <c r="C1345" s="13" t="s">
        <v>6</v>
      </c>
      <c r="D1345" s="11" t="s">
        <v>19</v>
      </c>
      <c r="E1345" s="11" t="s">
        <v>17</v>
      </c>
      <c r="F1345" s="15">
        <f t="shared" si="72"/>
        <v>13.7</v>
      </c>
      <c r="G1345">
        <v>13.7</v>
      </c>
    </row>
    <row r="1346" spans="1:7" ht="15.75">
      <c r="A1346">
        <v>1346</v>
      </c>
      <c r="B1346" t="str">
        <f t="shared" si="71"/>
        <v>Centre d'hébergement Éloria-Lepage#Installation Tricentenaire</v>
      </c>
      <c r="C1346" s="13" t="s">
        <v>6</v>
      </c>
      <c r="D1346" s="11" t="s">
        <v>20</v>
      </c>
      <c r="E1346" s="11" t="s">
        <v>17</v>
      </c>
      <c r="F1346" s="15">
        <f t="shared" si="72"/>
        <v>9.5</v>
      </c>
      <c r="G1346">
        <v>9.5</v>
      </c>
    </row>
    <row r="1347" spans="1:7" ht="15.75">
      <c r="A1347">
        <v>1347</v>
      </c>
      <c r="B1347" t="str">
        <f t="shared" si="71"/>
        <v>Centre d'hébergement J.-Henri-Charbonneau#Installation Tricentenaire</v>
      </c>
      <c r="C1347" s="13" t="s">
        <v>6</v>
      </c>
      <c r="D1347" s="11" t="s">
        <v>21</v>
      </c>
      <c r="E1347" s="11" t="s">
        <v>17</v>
      </c>
      <c r="F1347" s="15">
        <f t="shared" si="72"/>
        <v>13.5</v>
      </c>
      <c r="G1347">
        <v>13.5</v>
      </c>
    </row>
    <row r="1348" spans="1:7" ht="15.75">
      <c r="A1348">
        <v>1348</v>
      </c>
      <c r="B1348" t="str">
        <f t="shared" si="71"/>
        <v>Centre d'hébergement Nicolet#Installation Tricentenaire</v>
      </c>
      <c r="C1348" s="13" t="s">
        <v>6</v>
      </c>
      <c r="D1348" s="11" t="s">
        <v>22</v>
      </c>
      <c r="E1348" s="11" t="s">
        <v>17</v>
      </c>
      <c r="F1348" s="15">
        <f t="shared" si="72"/>
        <v>17.3</v>
      </c>
      <c r="G1348">
        <v>17.3</v>
      </c>
    </row>
    <row r="1349" spans="1:7" ht="15.75">
      <c r="A1349">
        <v>1349</v>
      </c>
      <c r="B1349" t="str">
        <f t="shared" si="71"/>
        <v>Centre d'hébergement Jeanne-Le Ber#Installation Tricentenaire</v>
      </c>
      <c r="C1349" s="13" t="s">
        <v>6</v>
      </c>
      <c r="D1349" s="11" t="s">
        <v>23</v>
      </c>
      <c r="E1349" s="11" t="s">
        <v>17</v>
      </c>
      <c r="F1349" s="15">
        <f t="shared" si="72"/>
        <v>9.1999999999999993</v>
      </c>
      <c r="G1349">
        <v>9.1999999999999993</v>
      </c>
    </row>
    <row r="1350" spans="1:7" ht="15.75">
      <c r="A1350">
        <v>1350</v>
      </c>
      <c r="B1350" t="str">
        <f t="shared" si="71"/>
        <v>Centre d'hébergement Benjamin-Victor-Rousselot#Installation Tricentenaire</v>
      </c>
      <c r="C1350" s="13" t="s">
        <v>6</v>
      </c>
      <c r="D1350" s="11" t="s">
        <v>24</v>
      </c>
      <c r="E1350" s="11" t="s">
        <v>17</v>
      </c>
      <c r="F1350" s="15">
        <f t="shared" si="72"/>
        <v>10.199999999999999</v>
      </c>
      <c r="G1350">
        <v>10.199999999999999</v>
      </c>
    </row>
    <row r="1351" spans="1:7" ht="15.75">
      <c r="A1351">
        <v>1351</v>
      </c>
      <c r="B1351" t="str">
        <f t="shared" si="71"/>
        <v>CHSLD François-Séguenot#Installation Tricentenaire</v>
      </c>
      <c r="C1351" s="13" t="s">
        <v>6</v>
      </c>
      <c r="D1351" s="11" t="s">
        <v>25</v>
      </c>
      <c r="E1351" s="11" t="s">
        <v>17</v>
      </c>
      <c r="F1351" s="15">
        <f t="shared" si="72"/>
        <v>2.5</v>
      </c>
      <c r="G1351">
        <v>2.5</v>
      </c>
    </row>
    <row r="1352" spans="1:7" ht="15.75">
      <c r="A1352">
        <v>1352</v>
      </c>
      <c r="B1352" t="str">
        <f t="shared" si="71"/>
        <v>CHSLD Dante#Installation Tricentenaire</v>
      </c>
      <c r="C1352" s="13" t="s">
        <v>6</v>
      </c>
      <c r="D1352" s="11" t="s">
        <v>26</v>
      </c>
      <c r="E1352" s="11" t="s">
        <v>17</v>
      </c>
      <c r="F1352" s="15">
        <f t="shared" si="72"/>
        <v>13.3</v>
      </c>
      <c r="G1352">
        <v>13.3</v>
      </c>
    </row>
    <row r="1353" spans="1:7" ht="15.75">
      <c r="A1353">
        <v>1353</v>
      </c>
      <c r="B1353" t="str">
        <f t="shared" si="71"/>
        <v>CHSLD Judith-Jasmin#Installation Tricentenaire</v>
      </c>
      <c r="C1353" s="13" t="s">
        <v>6</v>
      </c>
      <c r="D1353" s="11" t="s">
        <v>27</v>
      </c>
      <c r="E1353" s="11" t="s">
        <v>17</v>
      </c>
      <c r="F1353" s="15">
        <f t="shared" si="72"/>
        <v>6.1</v>
      </c>
      <c r="G1353">
        <v>6.1</v>
      </c>
    </row>
    <row r="1354" spans="1:7" ht="15.75">
      <c r="A1354">
        <v>1354</v>
      </c>
      <c r="B1354" t="str">
        <f t="shared" si="71"/>
        <v>CLSC de l'Est-de-Montréal#Installation Tricentenaire</v>
      </c>
      <c r="C1354" s="13" t="s">
        <v>6</v>
      </c>
      <c r="D1354" s="11" t="s">
        <v>28</v>
      </c>
      <c r="E1354" s="11" t="s">
        <v>17</v>
      </c>
      <c r="F1354" s="15">
        <f t="shared" si="72"/>
        <v>2.5</v>
      </c>
      <c r="G1354">
        <v>2.5</v>
      </c>
    </row>
    <row r="1355" spans="1:7" ht="15.75">
      <c r="A1355">
        <v>1355</v>
      </c>
      <c r="B1355" t="str">
        <f t="shared" si="71"/>
        <v>CLSC de Rivière-des-Prairies#Installation Tricentenaire</v>
      </c>
      <c r="C1355" s="13" t="s">
        <v>6</v>
      </c>
      <c r="D1355" s="11" t="s">
        <v>29</v>
      </c>
      <c r="E1355" s="11" t="s">
        <v>17</v>
      </c>
      <c r="F1355" s="15">
        <f t="shared" si="72"/>
        <v>8.6</v>
      </c>
      <c r="G1355">
        <v>8.6</v>
      </c>
    </row>
    <row r="1356" spans="1:7" ht="15.75">
      <c r="A1356">
        <v>1356</v>
      </c>
      <c r="B1356" t="str">
        <f t="shared" si="71"/>
        <v>CHSLD Jean-Hubert-Biermans#Installation Tricentenaire</v>
      </c>
      <c r="C1356" s="13" t="s">
        <v>6</v>
      </c>
      <c r="D1356" s="11" t="s">
        <v>30</v>
      </c>
      <c r="E1356" s="11" t="s">
        <v>17</v>
      </c>
      <c r="F1356" s="15">
        <f t="shared" si="72"/>
        <v>7.6</v>
      </c>
      <c r="G1356">
        <v>7.6</v>
      </c>
    </row>
    <row r="1357" spans="1:7" ht="15.75">
      <c r="A1357">
        <v>1357</v>
      </c>
      <c r="B1357" t="str">
        <f t="shared" si="71"/>
        <v>CHSLD Pierre-Joseph-Triest#Installation Tricentenaire</v>
      </c>
      <c r="C1357" s="13" t="s">
        <v>6</v>
      </c>
      <c r="D1357" s="11" t="s">
        <v>31</v>
      </c>
      <c r="E1357" s="11" t="s">
        <v>17</v>
      </c>
      <c r="F1357" s="15">
        <f t="shared" si="72"/>
        <v>6.8</v>
      </c>
      <c r="G1357">
        <v>6.8</v>
      </c>
    </row>
    <row r="1358" spans="1:7" ht="15.75">
      <c r="A1358">
        <v>1358</v>
      </c>
      <c r="B1358" t="str">
        <f t="shared" si="71"/>
        <v>CHSLD de Saint-Michel (Centre administratif)#Installation Tricentenaire</v>
      </c>
      <c r="C1358" s="13" t="s">
        <v>6</v>
      </c>
      <c r="D1358" s="11" t="s">
        <v>32</v>
      </c>
      <c r="E1358" s="11" t="s">
        <v>17</v>
      </c>
      <c r="F1358" s="15">
        <f t="shared" si="72"/>
        <v>14.4</v>
      </c>
      <c r="G1358">
        <v>14.4</v>
      </c>
    </row>
    <row r="1359" spans="1:7" ht="15.75">
      <c r="A1359">
        <v>1359</v>
      </c>
      <c r="B1359" t="str">
        <f t="shared" si="71"/>
        <v>CHSLD Joseph-François-Perrault#Installation Tricentenaire</v>
      </c>
      <c r="C1359" s="13" t="s">
        <v>6</v>
      </c>
      <c r="D1359" s="11" t="s">
        <v>33</v>
      </c>
      <c r="E1359" s="11" t="s">
        <v>17</v>
      </c>
      <c r="F1359" s="15">
        <f t="shared" si="72"/>
        <v>14.4</v>
      </c>
      <c r="G1359">
        <v>14.4</v>
      </c>
    </row>
    <row r="1360" spans="1:7" ht="15.75">
      <c r="A1360">
        <v>1360</v>
      </c>
      <c r="B1360" t="str">
        <f t="shared" si="71"/>
        <v>CHSLD Polonais Marie-Curie-Sklodowska#Installation Tricentenaire</v>
      </c>
      <c r="C1360" s="13" t="s">
        <v>6</v>
      </c>
      <c r="D1360" s="11" t="s">
        <v>34</v>
      </c>
      <c r="E1360" s="11" t="s">
        <v>17</v>
      </c>
      <c r="F1360" s="15">
        <f t="shared" si="72"/>
        <v>12.4</v>
      </c>
      <c r="G1360">
        <v>12.4</v>
      </c>
    </row>
    <row r="1361" spans="1:7" ht="15.75">
      <c r="A1361">
        <v>1361</v>
      </c>
      <c r="B1361" t="str">
        <f t="shared" si="71"/>
        <v>Hôpital Maisonneuve-Rosemont#Installation Tricentenaire</v>
      </c>
      <c r="C1361" s="13" t="s">
        <v>6</v>
      </c>
      <c r="D1361" s="11" t="s">
        <v>35</v>
      </c>
      <c r="E1361" s="11" t="s">
        <v>17</v>
      </c>
      <c r="F1361" s="15">
        <f t="shared" si="72"/>
        <v>13.2</v>
      </c>
      <c r="G1361">
        <v>13.2</v>
      </c>
    </row>
    <row r="1362" spans="1:7" ht="15.75">
      <c r="A1362">
        <v>1362</v>
      </c>
      <c r="B1362" t="str">
        <f t="shared" si="71"/>
        <v>Pavillon Rosemont de Maisonneuve-Rosemont#Installation Tricentenaire</v>
      </c>
      <c r="C1362" s="13" t="s">
        <v>6</v>
      </c>
      <c r="D1362" s="11" t="s">
        <v>36</v>
      </c>
      <c r="E1362" s="11" t="s">
        <v>17</v>
      </c>
      <c r="F1362" s="15">
        <f t="shared" si="72"/>
        <v>13</v>
      </c>
      <c r="G1362">
        <v>13</v>
      </c>
    </row>
    <row r="1363" spans="1:7" ht="15.75">
      <c r="A1363">
        <v>1363</v>
      </c>
      <c r="B1363" t="str">
        <f t="shared" si="71"/>
        <v>Pavillon Rachel-Tourigny#Installation Tricentenaire</v>
      </c>
      <c r="C1363" s="13" t="s">
        <v>6</v>
      </c>
      <c r="D1363" s="11" t="s">
        <v>37</v>
      </c>
      <c r="E1363" s="11" t="s">
        <v>17</v>
      </c>
      <c r="F1363" s="15">
        <f t="shared" si="72"/>
        <v>13.3</v>
      </c>
      <c r="G1363">
        <v>13.3</v>
      </c>
    </row>
    <row r="1364" spans="1:7" ht="15.75">
      <c r="A1364">
        <v>1364</v>
      </c>
      <c r="B1364" t="str">
        <f t="shared" si="71"/>
        <v>Hôpital Santa-Cabrini#Installation Tricentenaire</v>
      </c>
      <c r="C1364" s="13" t="s">
        <v>6</v>
      </c>
      <c r="D1364" s="11" t="s">
        <v>38</v>
      </c>
      <c r="E1364" s="11" t="s">
        <v>17</v>
      </c>
      <c r="F1364" s="15">
        <f t="shared" si="72"/>
        <v>12.6</v>
      </c>
      <c r="G1364">
        <v>12.6</v>
      </c>
    </row>
    <row r="1365" spans="1:7" ht="15.75">
      <c r="A1365">
        <v>1365</v>
      </c>
      <c r="B1365" t="str">
        <f t="shared" si="71"/>
        <v>Institut universitaire en santé mentale de Montréal#Installation Tricentenaire</v>
      </c>
      <c r="C1365" s="13" t="s">
        <v>6</v>
      </c>
      <c r="D1365" s="11" t="s">
        <v>39</v>
      </c>
      <c r="E1365" s="11" t="s">
        <v>17</v>
      </c>
      <c r="F1365" s="15">
        <f t="shared" si="72"/>
        <v>8.9</v>
      </c>
      <c r="G1365">
        <v>8.9</v>
      </c>
    </row>
    <row r="1366" spans="1:7" ht="15.75">
      <c r="A1366">
        <v>1366</v>
      </c>
      <c r="B1366" t="str">
        <f t="shared" si="71"/>
        <v>Centre de recherche Fernand-Séguin#Installation Tricentenaire</v>
      </c>
      <c r="C1366" s="13" t="s">
        <v>6</v>
      </c>
      <c r="D1366" s="11" t="s">
        <v>40</v>
      </c>
      <c r="E1366" s="11" t="s">
        <v>17</v>
      </c>
      <c r="F1366" s="15">
        <f t="shared" si="72"/>
        <v>9.8000000000000007</v>
      </c>
      <c r="G1366">
        <v>9.8000000000000007</v>
      </c>
    </row>
    <row r="1367" spans="1:7" ht="15.75">
      <c r="A1367">
        <v>1367</v>
      </c>
      <c r="B1367" t="str">
        <f t="shared" si="71"/>
        <v>La Relance#Installation Tricentenaire</v>
      </c>
      <c r="C1367" s="13" t="s">
        <v>6</v>
      </c>
      <c r="D1367" s="11" t="s">
        <v>41</v>
      </c>
      <c r="E1367" s="11" t="s">
        <v>17</v>
      </c>
      <c r="F1367" s="15">
        <f t="shared" si="72"/>
        <v>3.7</v>
      </c>
      <c r="G1367">
        <v>3.7</v>
      </c>
    </row>
    <row r="1368" spans="1:7" ht="15.75">
      <c r="A1368">
        <v>1368</v>
      </c>
      <c r="B1368" t="str">
        <f t="shared" si="71"/>
        <v>Ste-Claire#Installation Tricentenaire</v>
      </c>
      <c r="C1368" s="13" t="s">
        <v>6</v>
      </c>
      <c r="D1368" s="11" t="s">
        <v>42</v>
      </c>
      <c r="E1368" s="11" t="s">
        <v>17</v>
      </c>
      <c r="F1368" s="15">
        <f t="shared" si="72"/>
        <v>6.2</v>
      </c>
      <c r="G1368">
        <v>6.2</v>
      </c>
    </row>
    <row r="1369" spans="1:7" ht="15.75">
      <c r="A1369">
        <v>1369</v>
      </c>
      <c r="B1369" t="str">
        <f t="shared" si="71"/>
        <v>Du Marché#Installation Tricentenaire</v>
      </c>
      <c r="C1369" s="13" t="s">
        <v>6</v>
      </c>
      <c r="D1369" s="11" t="s">
        <v>43</v>
      </c>
      <c r="E1369" s="11" t="s">
        <v>17</v>
      </c>
      <c r="F1369" s="15">
        <f t="shared" si="72"/>
        <v>13.1</v>
      </c>
      <c r="G1369">
        <v>13.1</v>
      </c>
    </row>
    <row r="1370" spans="1:7" ht="15.75">
      <c r="A1370">
        <v>1370</v>
      </c>
      <c r="B1370" t="str">
        <f t="shared" si="71"/>
        <v>Le Ponceau#Installation Tricentenaire</v>
      </c>
      <c r="C1370" s="13" t="s">
        <v>6</v>
      </c>
      <c r="D1370" s="11" t="s">
        <v>44</v>
      </c>
      <c r="E1370" s="11" t="s">
        <v>17</v>
      </c>
      <c r="F1370" s="15">
        <f t="shared" si="72"/>
        <v>11</v>
      </c>
      <c r="G1370">
        <v>11</v>
      </c>
    </row>
    <row r="1371" spans="1:7" ht="15.75">
      <c r="A1371">
        <v>1371</v>
      </c>
      <c r="B1371" t="str">
        <f t="shared" si="71"/>
        <v>Valdombre#Installation Tricentenaire</v>
      </c>
      <c r="C1371" s="13" t="s">
        <v>6</v>
      </c>
      <c r="D1371" s="11" t="s">
        <v>45</v>
      </c>
      <c r="E1371" s="11" t="s">
        <v>17</v>
      </c>
      <c r="F1371" s="15">
        <f t="shared" si="72"/>
        <v>12.4</v>
      </c>
      <c r="G1371">
        <v>12.4</v>
      </c>
    </row>
    <row r="1372" spans="1:7" ht="15.75">
      <c r="A1372">
        <v>1372</v>
      </c>
      <c r="B1372" t="str">
        <f t="shared" si="71"/>
        <v>La Petite-Patrie#Installation Tricentenaire</v>
      </c>
      <c r="C1372" s="13" t="s">
        <v>6</v>
      </c>
      <c r="D1372" s="11" t="s">
        <v>46</v>
      </c>
      <c r="E1372" s="11" t="s">
        <v>17</v>
      </c>
      <c r="F1372" s="15">
        <f t="shared" si="72"/>
        <v>16.899999999999999</v>
      </c>
      <c r="G1372">
        <v>16.899999999999999</v>
      </c>
    </row>
    <row r="1373" spans="1:7" ht="15.75">
      <c r="A1373">
        <v>1373</v>
      </c>
      <c r="B1373" t="str">
        <f t="shared" si="71"/>
        <v>Paul-Pau#Installation Tricentenaire</v>
      </c>
      <c r="C1373" s="13" t="s">
        <v>6</v>
      </c>
      <c r="D1373" s="11" t="s">
        <v>47</v>
      </c>
      <c r="E1373" s="11" t="s">
        <v>17</v>
      </c>
      <c r="F1373" s="15">
        <f t="shared" si="72"/>
        <v>6.9</v>
      </c>
      <c r="G1373">
        <v>6.9</v>
      </c>
    </row>
    <row r="1374" spans="1:7" ht="15.75">
      <c r="A1374">
        <v>1374</v>
      </c>
      <c r="B1374" t="str">
        <f t="shared" si="71"/>
        <v>5927 Viau#Installation Tricentenaire</v>
      </c>
      <c r="C1374" s="13" t="s">
        <v>6</v>
      </c>
      <c r="D1374" s="11" t="s">
        <v>48</v>
      </c>
      <c r="E1374" s="11" t="s">
        <v>17</v>
      </c>
      <c r="F1374" s="15">
        <f t="shared" si="72"/>
        <v>13.8</v>
      </c>
      <c r="G1374">
        <v>13.8</v>
      </c>
    </row>
    <row r="1375" spans="1:7" ht="15.75">
      <c r="A1375">
        <v>1375</v>
      </c>
      <c r="B1375" t="str">
        <f t="shared" si="71"/>
        <v>Poupart#Installation Tricentenaire</v>
      </c>
      <c r="C1375" s="13" t="s">
        <v>6</v>
      </c>
      <c r="D1375" s="11" t="s">
        <v>49</v>
      </c>
      <c r="E1375" s="11" t="s">
        <v>17</v>
      </c>
      <c r="F1375" s="15">
        <f t="shared" si="72"/>
        <v>16.399999999999999</v>
      </c>
      <c r="G1375">
        <v>16.399999999999999</v>
      </c>
    </row>
    <row r="1376" spans="1:7" ht="15.75">
      <c r="A1376">
        <v>1376</v>
      </c>
      <c r="B1376" t="str">
        <f t="shared" si="71"/>
        <v>5915 Viau#Installation Tricentenaire</v>
      </c>
      <c r="C1376" s="13" t="s">
        <v>6</v>
      </c>
      <c r="D1376" s="11" t="s">
        <v>50</v>
      </c>
      <c r="E1376" s="11" t="s">
        <v>17</v>
      </c>
      <c r="F1376" s="15">
        <f t="shared" si="72"/>
        <v>13.9</v>
      </c>
      <c r="G1376">
        <v>13.9</v>
      </c>
    </row>
    <row r="1377" spans="1:7" ht="15.75">
      <c r="A1377">
        <v>1377</v>
      </c>
      <c r="B1377" t="str">
        <f t="shared" si="71"/>
        <v>La Tourterelle#Installation Tricentenaire</v>
      </c>
      <c r="C1377" s="13" t="s">
        <v>6</v>
      </c>
      <c r="D1377" s="11" t="s">
        <v>51</v>
      </c>
      <c r="E1377" s="11" t="s">
        <v>17</v>
      </c>
      <c r="F1377" s="15">
        <f t="shared" si="72"/>
        <v>12.4</v>
      </c>
      <c r="G1377">
        <v>12.4</v>
      </c>
    </row>
    <row r="1378" spans="1:7" ht="15.75">
      <c r="A1378">
        <v>1378</v>
      </c>
      <c r="B1378" t="str">
        <f t="shared" si="71"/>
        <v>Charlemagne#Installation Tricentenaire</v>
      </c>
      <c r="C1378" s="13" t="s">
        <v>6</v>
      </c>
      <c r="D1378" s="11" t="s">
        <v>52</v>
      </c>
      <c r="E1378" s="11" t="s">
        <v>17</v>
      </c>
      <c r="F1378" s="15">
        <f t="shared" si="72"/>
        <v>13.8</v>
      </c>
      <c r="G1378">
        <v>13.8</v>
      </c>
    </row>
    <row r="1379" spans="1:7" ht="15.75">
      <c r="A1379">
        <v>1379</v>
      </c>
      <c r="B1379" t="str">
        <f t="shared" si="71"/>
        <v>Maison l'Échelon#Installation Tricentenaire</v>
      </c>
      <c r="C1379" s="13" t="s">
        <v>6</v>
      </c>
      <c r="D1379" s="11" t="s">
        <v>5</v>
      </c>
      <c r="E1379" s="11" t="s">
        <v>17</v>
      </c>
      <c r="F1379" s="15">
        <f t="shared" si="72"/>
        <v>7</v>
      </c>
      <c r="G1379">
        <v>7</v>
      </c>
    </row>
    <row r="1380" spans="1:7" ht="15.75">
      <c r="A1380">
        <v>1380</v>
      </c>
      <c r="B1380" t="str">
        <f t="shared" si="71"/>
        <v>L'Horizon#Installation Tricentenaire</v>
      </c>
      <c r="C1380" s="13" t="s">
        <v>6</v>
      </c>
      <c r="D1380" s="11" t="s">
        <v>53</v>
      </c>
      <c r="E1380" s="11" t="s">
        <v>17</v>
      </c>
      <c r="F1380" s="15">
        <f t="shared" si="72"/>
        <v>6.8</v>
      </c>
      <c r="G1380">
        <v>6.8</v>
      </c>
    </row>
    <row r="1381" spans="1:7" ht="15.75">
      <c r="A1381">
        <v>1381</v>
      </c>
      <c r="B1381" t="str">
        <f t="shared" si="71"/>
        <v>Centre de crise Émile-Nelligan#Installation Tricentenaire</v>
      </c>
      <c r="C1381" s="13" t="s">
        <v>6</v>
      </c>
      <c r="D1381" s="11" t="s">
        <v>54</v>
      </c>
      <c r="E1381" s="11" t="s">
        <v>17</v>
      </c>
      <c r="F1381" s="15">
        <f t="shared" si="72"/>
        <v>6.4</v>
      </c>
      <c r="G1381">
        <v>6.4</v>
      </c>
    </row>
    <row r="1382" spans="1:7" ht="15.75">
      <c r="A1382">
        <v>1382</v>
      </c>
      <c r="B1382" t="str">
        <f t="shared" si="71"/>
        <v>Coordination des ressources#Installation Tricentenaire</v>
      </c>
      <c r="C1382" s="13" t="s">
        <v>6</v>
      </c>
      <c r="D1382" s="11" t="s">
        <v>55</v>
      </c>
      <c r="E1382" s="11" t="s">
        <v>17</v>
      </c>
      <c r="F1382" s="15">
        <f t="shared" si="72"/>
        <v>13.8</v>
      </c>
      <c r="G1382">
        <v>13.8</v>
      </c>
    </row>
    <row r="1383" spans="1:7" ht="15.75">
      <c r="A1383">
        <v>1383</v>
      </c>
      <c r="B1383" t="str">
        <f t="shared" si="71"/>
        <v>Installation Anjou#Installation Tricentenaire</v>
      </c>
      <c r="C1383" s="13" t="s">
        <v>6</v>
      </c>
      <c r="D1383" s="11" t="s">
        <v>4</v>
      </c>
      <c r="E1383" s="11" t="s">
        <v>17</v>
      </c>
      <c r="F1383" s="15">
        <f t="shared" si="72"/>
        <v>9</v>
      </c>
      <c r="G1383">
        <v>9</v>
      </c>
    </row>
    <row r="1384" spans="1:7" ht="15.75">
      <c r="A1384">
        <v>1384</v>
      </c>
      <c r="B1384" t="str">
        <f t="shared" si="71"/>
        <v>Centre d'hébergement Marie-Rollet#Centre d'hébergement Robert-Cliche</v>
      </c>
      <c r="C1384" s="13" t="s">
        <v>6</v>
      </c>
      <c r="D1384" s="11" t="s">
        <v>19</v>
      </c>
      <c r="E1384" s="11" t="s">
        <v>18</v>
      </c>
      <c r="F1384" s="15">
        <f t="shared" si="72"/>
        <v>2.4</v>
      </c>
      <c r="G1384">
        <v>2.4</v>
      </c>
    </row>
    <row r="1385" spans="1:7" ht="15.75">
      <c r="A1385">
        <v>1385</v>
      </c>
      <c r="B1385" t="str">
        <f t="shared" si="71"/>
        <v>Centre d'hébergement Éloria-Lepage#Centre d'hébergement Robert-Cliche</v>
      </c>
      <c r="C1385" s="13" t="s">
        <v>6</v>
      </c>
      <c r="D1385" s="11" t="s">
        <v>20</v>
      </c>
      <c r="E1385" s="11" t="s">
        <v>18</v>
      </c>
      <c r="F1385" s="15">
        <f t="shared" si="72"/>
        <v>4.9000000000000004</v>
      </c>
      <c r="G1385">
        <v>4.9000000000000004</v>
      </c>
    </row>
    <row r="1386" spans="1:7" ht="15.75">
      <c r="A1386">
        <v>1386</v>
      </c>
      <c r="B1386" t="str">
        <f t="shared" si="71"/>
        <v>Centre d'hébergement J.-Henri-Charbonneau#Centre d'hébergement Robert-Cliche</v>
      </c>
      <c r="C1386" s="13" t="s">
        <v>6</v>
      </c>
      <c r="D1386" s="11" t="s">
        <v>21</v>
      </c>
      <c r="E1386" s="11" t="s">
        <v>18</v>
      </c>
      <c r="F1386" s="15">
        <f t="shared" si="72"/>
        <v>3.2</v>
      </c>
      <c r="G1386">
        <v>3.2</v>
      </c>
    </row>
    <row r="1387" spans="1:7" ht="15.75">
      <c r="A1387">
        <v>1387</v>
      </c>
      <c r="B1387" t="str">
        <f t="shared" si="71"/>
        <v>Centre d'hébergement Nicolet#Centre d'hébergement Robert-Cliche</v>
      </c>
      <c r="C1387" s="13" t="s">
        <v>6</v>
      </c>
      <c r="D1387" s="11" t="s">
        <v>22</v>
      </c>
      <c r="E1387" s="11" t="s">
        <v>18</v>
      </c>
      <c r="F1387" s="15">
        <f t="shared" si="72"/>
        <v>3.3</v>
      </c>
      <c r="G1387">
        <v>3.3</v>
      </c>
    </row>
    <row r="1388" spans="1:7" ht="15.75">
      <c r="A1388">
        <v>1388</v>
      </c>
      <c r="B1388" t="str">
        <f t="shared" si="71"/>
        <v>Centre d'hébergement Jeanne-Le Ber#Centre d'hébergement Robert-Cliche</v>
      </c>
      <c r="C1388" s="13" t="s">
        <v>6</v>
      </c>
      <c r="D1388" s="11" t="s">
        <v>23</v>
      </c>
      <c r="E1388" s="11" t="s">
        <v>18</v>
      </c>
      <c r="F1388" s="15">
        <f t="shared" si="72"/>
        <v>7.2</v>
      </c>
      <c r="G1388">
        <v>7.2</v>
      </c>
    </row>
    <row r="1389" spans="1:7" ht="15.75">
      <c r="A1389">
        <v>1389</v>
      </c>
      <c r="B1389" t="str">
        <f t="shared" si="71"/>
        <v>Centre d'hébergement Benjamin-Victor-Rousselot#Centre d'hébergement Robert-Cliche</v>
      </c>
      <c r="C1389" s="13" t="s">
        <v>6</v>
      </c>
      <c r="D1389" s="11" t="s">
        <v>24</v>
      </c>
      <c r="E1389" s="11" t="s">
        <v>18</v>
      </c>
      <c r="F1389" s="15">
        <f t="shared" si="72"/>
        <v>3.7</v>
      </c>
      <c r="G1389">
        <v>3.7</v>
      </c>
    </row>
    <row r="1390" spans="1:7" ht="15.75">
      <c r="A1390">
        <v>1390</v>
      </c>
      <c r="B1390" t="str">
        <f t="shared" si="71"/>
        <v>CHSLD François-Séguenot#Centre d'hébergement Robert-Cliche</v>
      </c>
      <c r="C1390" s="13" t="s">
        <v>6</v>
      </c>
      <c r="D1390" s="11" t="s">
        <v>25</v>
      </c>
      <c r="E1390" s="11" t="s">
        <v>18</v>
      </c>
      <c r="F1390" s="15">
        <f t="shared" si="72"/>
        <v>16.600000000000001</v>
      </c>
      <c r="G1390">
        <v>16.600000000000001</v>
      </c>
    </row>
    <row r="1391" spans="1:7" ht="15.75">
      <c r="A1391">
        <v>1391</v>
      </c>
      <c r="B1391" t="str">
        <f t="shared" si="71"/>
        <v>CHSLD Dante#Centre d'hébergement Robert-Cliche</v>
      </c>
      <c r="C1391" s="13" t="s">
        <v>6</v>
      </c>
      <c r="D1391" s="11" t="s">
        <v>26</v>
      </c>
      <c r="E1391" s="11" t="s">
        <v>18</v>
      </c>
      <c r="F1391" s="15">
        <f t="shared" si="72"/>
        <v>3.3</v>
      </c>
      <c r="G1391">
        <v>3.3</v>
      </c>
    </row>
    <row r="1392" spans="1:7" ht="15.75">
      <c r="A1392">
        <v>1392</v>
      </c>
      <c r="B1392" t="str">
        <f t="shared" si="71"/>
        <v>CHSLD Judith-Jasmin#Centre d'hébergement Robert-Cliche</v>
      </c>
      <c r="C1392" s="13" t="s">
        <v>6</v>
      </c>
      <c r="D1392" s="11" t="s">
        <v>27</v>
      </c>
      <c r="E1392" s="11" t="s">
        <v>18</v>
      </c>
      <c r="F1392" s="15">
        <f t="shared" si="72"/>
        <v>7.8</v>
      </c>
      <c r="G1392">
        <v>7.8</v>
      </c>
    </row>
    <row r="1393" spans="1:7" ht="15.75">
      <c r="A1393">
        <v>1393</v>
      </c>
      <c r="B1393" t="str">
        <f t="shared" si="71"/>
        <v>CLSC de l'Est-de-Montréal#Centre d'hébergement Robert-Cliche</v>
      </c>
      <c r="C1393" s="13" t="s">
        <v>6</v>
      </c>
      <c r="D1393" s="11" t="s">
        <v>28</v>
      </c>
      <c r="E1393" s="11" t="s">
        <v>18</v>
      </c>
      <c r="F1393" s="15">
        <f t="shared" si="72"/>
        <v>16.600000000000001</v>
      </c>
      <c r="G1393">
        <v>16.600000000000001</v>
      </c>
    </row>
    <row r="1394" spans="1:7" ht="15.75">
      <c r="A1394">
        <v>1394</v>
      </c>
      <c r="B1394" t="str">
        <f t="shared" si="71"/>
        <v>CLSC de Rivière-des-Prairies#Centre d'hébergement Robert-Cliche</v>
      </c>
      <c r="C1394" s="13" t="s">
        <v>6</v>
      </c>
      <c r="D1394" s="11" t="s">
        <v>29</v>
      </c>
      <c r="E1394" s="11" t="s">
        <v>18</v>
      </c>
      <c r="F1394" s="15">
        <f t="shared" si="72"/>
        <v>14.4</v>
      </c>
      <c r="G1394">
        <v>14.4</v>
      </c>
    </row>
    <row r="1395" spans="1:7" ht="15.75">
      <c r="A1395">
        <v>1395</v>
      </c>
      <c r="B1395" t="str">
        <f t="shared" si="71"/>
        <v>CHSLD Jean-Hubert-Biermans#Centre d'hébergement Robert-Cliche</v>
      </c>
      <c r="C1395" s="13" t="s">
        <v>6</v>
      </c>
      <c r="D1395" s="11" t="s">
        <v>30</v>
      </c>
      <c r="E1395" s="11" t="s">
        <v>18</v>
      </c>
      <c r="F1395" s="15">
        <f t="shared" si="72"/>
        <v>6.5</v>
      </c>
      <c r="G1395">
        <v>6.5</v>
      </c>
    </row>
    <row r="1396" spans="1:7" ht="15.75">
      <c r="A1396">
        <v>1396</v>
      </c>
      <c r="B1396" t="str">
        <f t="shared" si="71"/>
        <v>CHSLD Pierre-Joseph-Triest#Centre d'hébergement Robert-Cliche</v>
      </c>
      <c r="C1396" s="13" t="s">
        <v>6</v>
      </c>
      <c r="D1396" s="11" t="s">
        <v>31</v>
      </c>
      <c r="E1396" s="11" t="s">
        <v>18</v>
      </c>
      <c r="F1396" s="15">
        <f t="shared" si="72"/>
        <v>7.4</v>
      </c>
      <c r="G1396">
        <v>7.4</v>
      </c>
    </row>
    <row r="1397" spans="1:7" ht="15.75">
      <c r="A1397">
        <v>1397</v>
      </c>
      <c r="B1397" t="str">
        <f t="shared" si="71"/>
        <v>CHSLD de Saint-Michel (Centre administratif)#Centre d'hébergement Robert-Cliche</v>
      </c>
      <c r="C1397" s="13" t="s">
        <v>6</v>
      </c>
      <c r="D1397" s="11" t="s">
        <v>32</v>
      </c>
      <c r="E1397" s="11" t="s">
        <v>18</v>
      </c>
      <c r="F1397" s="15">
        <f t="shared" si="72"/>
        <v>3.1</v>
      </c>
      <c r="G1397">
        <v>3.1</v>
      </c>
    </row>
    <row r="1398" spans="1:7" ht="15.75">
      <c r="A1398">
        <v>1398</v>
      </c>
      <c r="B1398" t="str">
        <f t="shared" si="71"/>
        <v>CHSLD Joseph-François-Perrault#Centre d'hébergement Robert-Cliche</v>
      </c>
      <c r="C1398" s="13" t="s">
        <v>6</v>
      </c>
      <c r="D1398" s="11" t="s">
        <v>33</v>
      </c>
      <c r="E1398" s="11" t="s">
        <v>18</v>
      </c>
      <c r="F1398" s="15">
        <f t="shared" si="72"/>
        <v>2.2000000000000002</v>
      </c>
      <c r="G1398">
        <v>2.2000000000000002</v>
      </c>
    </row>
    <row r="1399" spans="1:7" ht="15.75">
      <c r="A1399">
        <v>1399</v>
      </c>
      <c r="B1399" t="str">
        <f t="shared" si="71"/>
        <v>CHSLD Polonais Marie-Curie-Sklodowska#Centre d'hébergement Robert-Cliche</v>
      </c>
      <c r="C1399" s="13" t="s">
        <v>6</v>
      </c>
      <c r="D1399" s="11" t="s">
        <v>34</v>
      </c>
      <c r="E1399" s="11" t="s">
        <v>18</v>
      </c>
      <c r="F1399" s="15">
        <f t="shared" si="72"/>
        <v>3.5</v>
      </c>
      <c r="G1399">
        <v>3.5</v>
      </c>
    </row>
    <row r="1400" spans="1:7" ht="15.75">
      <c r="A1400">
        <v>1400</v>
      </c>
      <c r="B1400" t="str">
        <f t="shared" si="71"/>
        <v>Hôpital Maisonneuve-Rosemont#Centre d'hébergement Robert-Cliche</v>
      </c>
      <c r="C1400" s="13" t="s">
        <v>6</v>
      </c>
      <c r="D1400" s="11" t="s">
        <v>35</v>
      </c>
      <c r="E1400" s="11" t="s">
        <v>18</v>
      </c>
      <c r="F1400" s="15">
        <f t="shared" si="72"/>
        <v>2.8</v>
      </c>
      <c r="G1400">
        <v>2.8</v>
      </c>
    </row>
    <row r="1401" spans="1:7" ht="15.75">
      <c r="A1401">
        <v>1401</v>
      </c>
      <c r="B1401" t="str">
        <f t="shared" si="71"/>
        <v>Pavillon Rosemont de Maisonneuve-Rosemont#Centre d'hébergement Robert-Cliche</v>
      </c>
      <c r="C1401" s="13" t="s">
        <v>6</v>
      </c>
      <c r="D1401" s="11" t="s">
        <v>36</v>
      </c>
      <c r="E1401" s="11" t="s">
        <v>18</v>
      </c>
      <c r="F1401" s="15">
        <f t="shared" si="72"/>
        <v>2.9</v>
      </c>
      <c r="G1401">
        <v>2.9</v>
      </c>
    </row>
    <row r="1402" spans="1:7" ht="15.75">
      <c r="A1402">
        <v>1402</v>
      </c>
      <c r="B1402" t="str">
        <f t="shared" si="71"/>
        <v>Pavillon Rachel-Tourigny#Centre d'hébergement Robert-Cliche</v>
      </c>
      <c r="C1402" s="13" t="s">
        <v>6</v>
      </c>
      <c r="D1402" s="11" t="s">
        <v>37</v>
      </c>
      <c r="E1402" s="11" t="s">
        <v>18</v>
      </c>
      <c r="F1402" s="15">
        <f t="shared" si="72"/>
        <v>2.9</v>
      </c>
      <c r="G1402">
        <v>2.9</v>
      </c>
    </row>
    <row r="1403" spans="1:7" ht="15.75">
      <c r="A1403">
        <v>1403</v>
      </c>
      <c r="B1403" t="str">
        <f t="shared" ref="B1403:B1466" si="73">D1403&amp;C1403&amp;E1403</f>
        <v>Hôpital Santa-Cabrini#Centre d'hébergement Robert-Cliche</v>
      </c>
      <c r="C1403" s="13" t="s">
        <v>6</v>
      </c>
      <c r="D1403" s="11" t="s">
        <v>38</v>
      </c>
      <c r="E1403" s="11" t="s">
        <v>18</v>
      </c>
      <c r="F1403" s="15">
        <f t="shared" si="72"/>
        <v>3.4</v>
      </c>
      <c r="G1403">
        <v>3.4</v>
      </c>
    </row>
    <row r="1404" spans="1:7" ht="15.75">
      <c r="A1404">
        <v>1404</v>
      </c>
      <c r="B1404" t="str">
        <f t="shared" si="73"/>
        <v>Institut universitaire en santé mentale de Montréal#Centre d'hébergement Robert-Cliche</v>
      </c>
      <c r="C1404" s="13" t="s">
        <v>6</v>
      </c>
      <c r="D1404" s="11" t="s">
        <v>39</v>
      </c>
      <c r="E1404" s="11" t="s">
        <v>18</v>
      </c>
      <c r="F1404" s="15">
        <f t="shared" ref="F1404:F1467" si="74">F323</f>
        <v>7.1</v>
      </c>
      <c r="G1404">
        <v>7.1</v>
      </c>
    </row>
    <row r="1405" spans="1:7" ht="15.75">
      <c r="A1405">
        <v>1405</v>
      </c>
      <c r="B1405" t="str">
        <f t="shared" si="73"/>
        <v>Centre de recherche Fernand-Séguin#Centre d'hébergement Robert-Cliche</v>
      </c>
      <c r="C1405" s="13" t="s">
        <v>6</v>
      </c>
      <c r="D1405" s="11" t="s">
        <v>40</v>
      </c>
      <c r="E1405" s="11" t="s">
        <v>18</v>
      </c>
      <c r="F1405" s="15">
        <f t="shared" si="74"/>
        <v>6.7</v>
      </c>
      <c r="G1405">
        <v>6.7</v>
      </c>
    </row>
    <row r="1406" spans="1:7" ht="15.75">
      <c r="A1406">
        <v>1406</v>
      </c>
      <c r="B1406" t="str">
        <f t="shared" si="73"/>
        <v>La Relance#Centre d'hébergement Robert-Cliche</v>
      </c>
      <c r="C1406" s="13" t="s">
        <v>6</v>
      </c>
      <c r="D1406" s="11" t="s">
        <v>41</v>
      </c>
      <c r="E1406" s="11" t="s">
        <v>18</v>
      </c>
      <c r="F1406" s="15">
        <f t="shared" si="74"/>
        <v>13.7</v>
      </c>
      <c r="G1406">
        <v>13.7</v>
      </c>
    </row>
    <row r="1407" spans="1:7" ht="15.75">
      <c r="A1407">
        <v>1407</v>
      </c>
      <c r="B1407" t="str">
        <f t="shared" si="73"/>
        <v>Ste-Claire#Centre d'hébergement Robert-Cliche</v>
      </c>
      <c r="C1407" s="13" t="s">
        <v>6</v>
      </c>
      <c r="D1407" s="11" t="s">
        <v>42</v>
      </c>
      <c r="E1407" s="11" t="s">
        <v>18</v>
      </c>
      <c r="F1407" s="15">
        <f t="shared" si="74"/>
        <v>10.3</v>
      </c>
      <c r="G1407">
        <v>10.3</v>
      </c>
    </row>
    <row r="1408" spans="1:7" ht="15.75">
      <c r="A1408">
        <v>1408</v>
      </c>
      <c r="B1408" t="str">
        <f t="shared" si="73"/>
        <v>Du Marché#Centre d'hébergement Robert-Cliche</v>
      </c>
      <c r="C1408" s="13" t="s">
        <v>6</v>
      </c>
      <c r="D1408" s="11" t="s">
        <v>43</v>
      </c>
      <c r="E1408" s="11" t="s">
        <v>18</v>
      </c>
      <c r="F1408" s="15">
        <f t="shared" si="74"/>
        <v>4.3</v>
      </c>
      <c r="G1408">
        <v>4.3</v>
      </c>
    </row>
    <row r="1409" spans="1:7" ht="15.75">
      <c r="A1409">
        <v>1409</v>
      </c>
      <c r="B1409" t="str">
        <f t="shared" si="73"/>
        <v>Le Ponceau#Centre d'hébergement Robert-Cliche</v>
      </c>
      <c r="C1409" s="13" t="s">
        <v>6</v>
      </c>
      <c r="D1409" s="11" t="s">
        <v>44</v>
      </c>
      <c r="E1409" s="11" t="s">
        <v>18</v>
      </c>
      <c r="F1409" s="15">
        <f t="shared" si="74"/>
        <v>4.2</v>
      </c>
      <c r="G1409">
        <v>4.2</v>
      </c>
    </row>
    <row r="1410" spans="1:7" ht="15.75">
      <c r="A1410">
        <v>1410</v>
      </c>
      <c r="B1410" t="str">
        <f t="shared" si="73"/>
        <v>Valdombre#Centre d'hébergement Robert-Cliche</v>
      </c>
      <c r="C1410" s="13" t="s">
        <v>6</v>
      </c>
      <c r="D1410" s="11" t="s">
        <v>45</v>
      </c>
      <c r="E1410" s="11" t="s">
        <v>18</v>
      </c>
      <c r="F1410" s="15">
        <f t="shared" si="74"/>
        <v>6.5</v>
      </c>
      <c r="G1410">
        <v>6.5</v>
      </c>
    </row>
    <row r="1411" spans="1:7" ht="15.75">
      <c r="A1411">
        <v>1411</v>
      </c>
      <c r="B1411" t="str">
        <f t="shared" si="73"/>
        <v>La Petite-Patrie#Centre d'hébergement Robert-Cliche</v>
      </c>
      <c r="C1411" s="13" t="s">
        <v>6</v>
      </c>
      <c r="D1411" s="11" t="s">
        <v>46</v>
      </c>
      <c r="E1411" s="11" t="s">
        <v>18</v>
      </c>
      <c r="F1411" s="15">
        <f t="shared" si="74"/>
        <v>1.8</v>
      </c>
      <c r="G1411">
        <v>1.8</v>
      </c>
    </row>
    <row r="1412" spans="1:7" ht="15.75">
      <c r="A1412">
        <v>1412</v>
      </c>
      <c r="B1412" t="str">
        <f t="shared" si="73"/>
        <v>Paul-Pau#Centre d'hébergement Robert-Cliche</v>
      </c>
      <c r="C1412" s="13" t="s">
        <v>6</v>
      </c>
      <c r="D1412" s="11" t="s">
        <v>47</v>
      </c>
      <c r="E1412" s="11" t="s">
        <v>18</v>
      </c>
      <c r="F1412" s="15">
        <f t="shared" si="74"/>
        <v>9.6999999999999993</v>
      </c>
      <c r="G1412">
        <v>9.6999999999999993</v>
      </c>
    </row>
    <row r="1413" spans="1:7" ht="15.75">
      <c r="A1413">
        <v>1413</v>
      </c>
      <c r="B1413" t="str">
        <f t="shared" si="73"/>
        <v>5927 Viau#Centre d'hébergement Robert-Cliche</v>
      </c>
      <c r="C1413" s="13" t="s">
        <v>6</v>
      </c>
      <c r="D1413" s="11" t="s">
        <v>48</v>
      </c>
      <c r="E1413" s="11" t="s">
        <v>18</v>
      </c>
      <c r="F1413" s="15">
        <f t="shared" si="74"/>
        <v>2.2999999999999998</v>
      </c>
      <c r="G1413">
        <v>2.2999999999999998</v>
      </c>
    </row>
    <row r="1414" spans="1:7" ht="15.75">
      <c r="A1414">
        <v>1414</v>
      </c>
      <c r="B1414" t="str">
        <f t="shared" si="73"/>
        <v>Poupart#Centre d'hébergement Robert-Cliche</v>
      </c>
      <c r="C1414" s="13" t="s">
        <v>6</v>
      </c>
      <c r="D1414" s="11" t="s">
        <v>49</v>
      </c>
      <c r="E1414" s="11" t="s">
        <v>18</v>
      </c>
      <c r="F1414" s="15">
        <f t="shared" si="74"/>
        <v>5.4</v>
      </c>
      <c r="G1414">
        <v>5.4</v>
      </c>
    </row>
    <row r="1415" spans="1:7" ht="15.75">
      <c r="A1415">
        <v>1415</v>
      </c>
      <c r="B1415" t="str">
        <f t="shared" si="73"/>
        <v>5915 Viau#Centre d'hébergement Robert-Cliche</v>
      </c>
      <c r="C1415" s="13" t="s">
        <v>6</v>
      </c>
      <c r="D1415" s="11" t="s">
        <v>50</v>
      </c>
      <c r="E1415" s="11" t="s">
        <v>18</v>
      </c>
      <c r="F1415" s="15">
        <f t="shared" si="74"/>
        <v>2.2999999999999998</v>
      </c>
      <c r="G1415">
        <v>2.2999999999999998</v>
      </c>
    </row>
    <row r="1416" spans="1:7" ht="15.75">
      <c r="A1416">
        <v>1416</v>
      </c>
      <c r="B1416" t="str">
        <f t="shared" si="73"/>
        <v>La Tourterelle#Centre d'hébergement Robert-Cliche</v>
      </c>
      <c r="C1416" s="13" t="s">
        <v>6</v>
      </c>
      <c r="D1416" s="11" t="s">
        <v>51</v>
      </c>
      <c r="E1416" s="11" t="s">
        <v>18</v>
      </c>
      <c r="F1416" s="15">
        <f t="shared" si="74"/>
        <v>2.8</v>
      </c>
      <c r="G1416">
        <v>2.8</v>
      </c>
    </row>
    <row r="1417" spans="1:7" ht="15.75">
      <c r="A1417">
        <v>1417</v>
      </c>
      <c r="B1417" t="str">
        <f t="shared" si="73"/>
        <v>Charlemagne#Centre d'hébergement Robert-Cliche</v>
      </c>
      <c r="C1417" s="13" t="s">
        <v>6</v>
      </c>
      <c r="D1417" s="11" t="s">
        <v>52</v>
      </c>
      <c r="E1417" s="11" t="s">
        <v>18</v>
      </c>
      <c r="F1417" s="15">
        <f t="shared" si="74"/>
        <v>3.1</v>
      </c>
      <c r="G1417">
        <v>3.1</v>
      </c>
    </row>
    <row r="1418" spans="1:7" ht="15.75">
      <c r="A1418">
        <v>1418</v>
      </c>
      <c r="B1418" t="str">
        <f t="shared" si="73"/>
        <v>Maison l'Échelon#Centre d'hébergement Robert-Cliche</v>
      </c>
      <c r="C1418" s="13" t="s">
        <v>6</v>
      </c>
      <c r="D1418" s="11" t="s">
        <v>5</v>
      </c>
      <c r="E1418" s="11" t="s">
        <v>18</v>
      </c>
      <c r="F1418" s="15">
        <f t="shared" si="74"/>
        <v>8.6999999999999993</v>
      </c>
      <c r="G1418">
        <v>8.6999999999999993</v>
      </c>
    </row>
    <row r="1419" spans="1:7" ht="15.75">
      <c r="A1419">
        <v>1419</v>
      </c>
      <c r="B1419" t="str">
        <f t="shared" si="73"/>
        <v>L'Horizon#Centre d'hébergement Robert-Cliche</v>
      </c>
      <c r="C1419" s="13" t="s">
        <v>6</v>
      </c>
      <c r="D1419" s="11" t="s">
        <v>53</v>
      </c>
      <c r="E1419" s="11" t="s">
        <v>18</v>
      </c>
      <c r="F1419" s="15">
        <f t="shared" si="74"/>
        <v>8.5</v>
      </c>
      <c r="G1419">
        <v>8.5</v>
      </c>
    </row>
    <row r="1420" spans="1:7" ht="15.75">
      <c r="A1420">
        <v>1420</v>
      </c>
      <c r="B1420" t="str">
        <f t="shared" si="73"/>
        <v>Centre de crise Émile-Nelligan#Centre d'hébergement Robert-Cliche</v>
      </c>
      <c r="C1420" s="13" t="s">
        <v>6</v>
      </c>
      <c r="D1420" s="11" t="s">
        <v>54</v>
      </c>
      <c r="E1420" s="11" t="s">
        <v>18</v>
      </c>
      <c r="F1420" s="15">
        <f t="shared" si="74"/>
        <v>7.9</v>
      </c>
      <c r="G1420">
        <v>7.9</v>
      </c>
    </row>
    <row r="1421" spans="1:7" ht="15.75">
      <c r="A1421">
        <v>1421</v>
      </c>
      <c r="B1421" t="str">
        <f t="shared" si="73"/>
        <v>Coordination des ressources#Centre d'hébergement Robert-Cliche</v>
      </c>
      <c r="C1421" s="13" t="s">
        <v>6</v>
      </c>
      <c r="D1421" s="11" t="s">
        <v>55</v>
      </c>
      <c r="E1421" s="11" t="s">
        <v>18</v>
      </c>
      <c r="F1421" s="15">
        <f t="shared" si="74"/>
        <v>3.3</v>
      </c>
      <c r="G1421">
        <v>3.3</v>
      </c>
    </row>
    <row r="1422" spans="1:7" ht="15.75">
      <c r="A1422">
        <v>1422</v>
      </c>
      <c r="B1422" t="str">
        <f t="shared" si="73"/>
        <v>Installation Anjou#Centre d'hébergement Robert-Cliche</v>
      </c>
      <c r="C1422" s="13" t="s">
        <v>6</v>
      </c>
      <c r="D1422" s="11" t="s">
        <v>4</v>
      </c>
      <c r="E1422" s="11" t="s">
        <v>18</v>
      </c>
      <c r="F1422" s="15">
        <f t="shared" si="74"/>
        <v>7.2</v>
      </c>
      <c r="G1422">
        <v>7.2</v>
      </c>
    </row>
    <row r="1423" spans="1:7" ht="15.75">
      <c r="A1423">
        <v>1423</v>
      </c>
      <c r="B1423" t="str">
        <f t="shared" si="73"/>
        <v>Centre d'hébergement Éloria-Lepage#Centre d'hébergement Marie-Rollet</v>
      </c>
      <c r="C1423" s="13" t="s">
        <v>6</v>
      </c>
      <c r="D1423" s="11" t="s">
        <v>20</v>
      </c>
      <c r="E1423" s="11" t="s">
        <v>19</v>
      </c>
      <c r="F1423" s="15">
        <f t="shared" si="74"/>
        <v>3.9</v>
      </c>
      <c r="G1423">
        <v>3.9</v>
      </c>
    </row>
    <row r="1424" spans="1:7" ht="15.75">
      <c r="A1424">
        <v>1424</v>
      </c>
      <c r="B1424" t="str">
        <f t="shared" si="73"/>
        <v>Centre d'hébergement J.-Henri-Charbonneau#Centre d'hébergement Marie-Rollet</v>
      </c>
      <c r="C1424" s="13" t="s">
        <v>6</v>
      </c>
      <c r="D1424" s="11" t="s">
        <v>21</v>
      </c>
      <c r="E1424" s="11" t="s">
        <v>19</v>
      </c>
      <c r="F1424" s="15">
        <f t="shared" si="74"/>
        <v>4.8</v>
      </c>
      <c r="G1424">
        <v>4.8</v>
      </c>
    </row>
    <row r="1425" spans="1:7" ht="15.75">
      <c r="A1425">
        <v>1425</v>
      </c>
      <c r="B1425" t="str">
        <f t="shared" si="73"/>
        <v>Centre d'hébergement Nicolet#Centre d'hébergement Marie-Rollet</v>
      </c>
      <c r="C1425" s="13" t="s">
        <v>6</v>
      </c>
      <c r="D1425" s="11" t="s">
        <v>22</v>
      </c>
      <c r="E1425" s="11" t="s">
        <v>19</v>
      </c>
      <c r="F1425" s="15">
        <f t="shared" si="74"/>
        <v>4.5</v>
      </c>
      <c r="G1425">
        <v>4.5</v>
      </c>
    </row>
    <row r="1426" spans="1:7" ht="15.75">
      <c r="A1426">
        <v>1426</v>
      </c>
      <c r="B1426" t="str">
        <f t="shared" si="73"/>
        <v>Centre d'hébergement Jeanne-Le Ber#Centre d'hébergement Marie-Rollet</v>
      </c>
      <c r="C1426" s="13" t="s">
        <v>6</v>
      </c>
      <c r="D1426" s="11" t="s">
        <v>23</v>
      </c>
      <c r="E1426" s="11" t="s">
        <v>19</v>
      </c>
      <c r="F1426" s="15">
        <f t="shared" si="74"/>
        <v>6</v>
      </c>
      <c r="G1426">
        <v>6</v>
      </c>
    </row>
    <row r="1427" spans="1:7" ht="15.75">
      <c r="A1427">
        <v>1427</v>
      </c>
      <c r="B1427" t="str">
        <f t="shared" si="73"/>
        <v>Centre d'hébergement Benjamin-Victor-Rousselot#Centre d'hébergement Marie-Rollet</v>
      </c>
      <c r="C1427" s="13" t="s">
        <v>6</v>
      </c>
      <c r="D1427" s="11" t="s">
        <v>24</v>
      </c>
      <c r="E1427" s="11" t="s">
        <v>19</v>
      </c>
      <c r="F1427" s="15">
        <f t="shared" si="74"/>
        <v>2.7</v>
      </c>
      <c r="G1427">
        <v>2.7</v>
      </c>
    </row>
    <row r="1428" spans="1:7" ht="15.75">
      <c r="A1428">
        <v>1428</v>
      </c>
      <c r="B1428" t="str">
        <f t="shared" si="73"/>
        <v>CHSLD François-Séguenot#Centre d'hébergement Marie-Rollet</v>
      </c>
      <c r="C1428" s="13" t="s">
        <v>6</v>
      </c>
      <c r="D1428" s="11" t="s">
        <v>25</v>
      </c>
      <c r="E1428" s="11" t="s">
        <v>19</v>
      </c>
      <c r="F1428" s="15">
        <f t="shared" si="74"/>
        <v>14.4</v>
      </c>
      <c r="G1428">
        <v>14.4</v>
      </c>
    </row>
    <row r="1429" spans="1:7" ht="15.75">
      <c r="A1429">
        <v>1429</v>
      </c>
      <c r="B1429" t="str">
        <f t="shared" si="73"/>
        <v>CHSLD Dante#Centre d'hébergement Marie-Rollet</v>
      </c>
      <c r="C1429" s="13" t="s">
        <v>6</v>
      </c>
      <c r="D1429" s="11" t="s">
        <v>26</v>
      </c>
      <c r="E1429" s="11" t="s">
        <v>19</v>
      </c>
      <c r="F1429" s="15">
        <f t="shared" si="74"/>
        <v>1</v>
      </c>
      <c r="G1429">
        <v>1</v>
      </c>
    </row>
    <row r="1430" spans="1:7" ht="15.75">
      <c r="A1430">
        <v>1430</v>
      </c>
      <c r="B1430" t="str">
        <f t="shared" si="73"/>
        <v>CHSLD Judith-Jasmin#Centre d'hébergement Marie-Rollet</v>
      </c>
      <c r="C1430" s="13" t="s">
        <v>6</v>
      </c>
      <c r="D1430" s="11" t="s">
        <v>27</v>
      </c>
      <c r="E1430" s="11" t="s">
        <v>19</v>
      </c>
      <c r="F1430" s="15">
        <f t="shared" si="74"/>
        <v>6.8</v>
      </c>
      <c r="G1430">
        <v>6.8</v>
      </c>
    </row>
    <row r="1431" spans="1:7" ht="15.75">
      <c r="A1431">
        <v>1431</v>
      </c>
      <c r="B1431" t="str">
        <f t="shared" si="73"/>
        <v>CLSC de l'Est-de-Montréal#Centre d'hébergement Marie-Rollet</v>
      </c>
      <c r="C1431" s="13" t="s">
        <v>6</v>
      </c>
      <c r="D1431" s="11" t="s">
        <v>28</v>
      </c>
      <c r="E1431" s="11" t="s">
        <v>19</v>
      </c>
      <c r="F1431" s="15">
        <f t="shared" si="74"/>
        <v>14.3</v>
      </c>
      <c r="G1431">
        <v>14.3</v>
      </c>
    </row>
    <row r="1432" spans="1:7" ht="15.75">
      <c r="A1432">
        <v>1432</v>
      </c>
      <c r="B1432" t="str">
        <f t="shared" si="73"/>
        <v>CLSC de Rivière-des-Prairies#Centre d'hébergement Marie-Rollet</v>
      </c>
      <c r="C1432" s="13" t="s">
        <v>6</v>
      </c>
      <c r="D1432" s="11" t="s">
        <v>29</v>
      </c>
      <c r="E1432" s="11" t="s">
        <v>19</v>
      </c>
      <c r="F1432" s="15">
        <f t="shared" si="74"/>
        <v>12.7</v>
      </c>
      <c r="G1432">
        <v>12.7</v>
      </c>
    </row>
    <row r="1433" spans="1:7" ht="15.75">
      <c r="A1433">
        <v>1433</v>
      </c>
      <c r="B1433" t="str">
        <f t="shared" si="73"/>
        <v>CHSLD Jean-Hubert-Biermans#Centre d'hébergement Marie-Rollet</v>
      </c>
      <c r="C1433" s="13" t="s">
        <v>6</v>
      </c>
      <c r="D1433" s="11" t="s">
        <v>30</v>
      </c>
      <c r="E1433" s="11" t="s">
        <v>19</v>
      </c>
      <c r="F1433" s="15">
        <f t="shared" si="74"/>
        <v>5.5</v>
      </c>
      <c r="G1433">
        <v>5.5</v>
      </c>
    </row>
    <row r="1434" spans="1:7" ht="15.75">
      <c r="A1434">
        <v>1434</v>
      </c>
      <c r="B1434" t="str">
        <f t="shared" si="73"/>
        <v>CHSLD Pierre-Joseph-Triest#Centre d'hébergement Marie-Rollet</v>
      </c>
      <c r="C1434" s="13" t="s">
        <v>6</v>
      </c>
      <c r="D1434" s="11" t="s">
        <v>31</v>
      </c>
      <c r="E1434" s="11" t="s">
        <v>19</v>
      </c>
      <c r="F1434" s="15">
        <f t="shared" si="74"/>
        <v>6.3</v>
      </c>
      <c r="G1434">
        <v>6.3</v>
      </c>
    </row>
    <row r="1435" spans="1:7" ht="15.75">
      <c r="A1435">
        <v>1435</v>
      </c>
      <c r="B1435" t="str">
        <f t="shared" si="73"/>
        <v>CHSLD de Saint-Michel (Centre administratif)#Centre d'hébergement Marie-Rollet</v>
      </c>
      <c r="C1435" s="13" t="s">
        <v>6</v>
      </c>
      <c r="D1435" s="11" t="s">
        <v>32</v>
      </c>
      <c r="E1435" s="11" t="s">
        <v>19</v>
      </c>
      <c r="F1435" s="15">
        <f t="shared" si="74"/>
        <v>4</v>
      </c>
      <c r="G1435">
        <v>4</v>
      </c>
    </row>
    <row r="1436" spans="1:7" ht="15.75">
      <c r="A1436">
        <v>1436</v>
      </c>
      <c r="B1436" t="str">
        <f t="shared" si="73"/>
        <v>CHSLD Joseph-François-Perrault#Centre d'hébergement Marie-Rollet</v>
      </c>
      <c r="C1436" s="13" t="s">
        <v>6</v>
      </c>
      <c r="D1436" s="11" t="s">
        <v>33</v>
      </c>
      <c r="E1436" s="11" t="s">
        <v>19</v>
      </c>
      <c r="F1436" s="15">
        <f t="shared" si="74"/>
        <v>3.3</v>
      </c>
      <c r="G1436">
        <v>3.3</v>
      </c>
    </row>
    <row r="1437" spans="1:7" ht="15.75">
      <c r="A1437">
        <v>1437</v>
      </c>
      <c r="B1437" t="str">
        <f t="shared" si="73"/>
        <v>CHSLD Polonais Marie-Curie-Sklodowska#Centre d'hébergement Marie-Rollet</v>
      </c>
      <c r="C1437" s="13" t="s">
        <v>6</v>
      </c>
      <c r="D1437" s="11" t="s">
        <v>34</v>
      </c>
      <c r="E1437" s="11" t="s">
        <v>19</v>
      </c>
      <c r="F1437" s="15">
        <f t="shared" si="74"/>
        <v>1.2</v>
      </c>
      <c r="G1437">
        <v>1.2</v>
      </c>
    </row>
    <row r="1438" spans="1:7" ht="15.75">
      <c r="A1438">
        <v>1438</v>
      </c>
      <c r="B1438" t="str">
        <f t="shared" si="73"/>
        <v>Hôpital Maisonneuve-Rosemont#Centre d'hébergement Marie-Rollet</v>
      </c>
      <c r="C1438" s="13" t="s">
        <v>6</v>
      </c>
      <c r="D1438" s="11" t="s">
        <v>35</v>
      </c>
      <c r="E1438" s="11" t="s">
        <v>19</v>
      </c>
      <c r="F1438" s="15">
        <f t="shared" si="74"/>
        <v>1.7</v>
      </c>
      <c r="G1438">
        <v>1.7</v>
      </c>
    </row>
    <row r="1439" spans="1:7" ht="15.75">
      <c r="A1439">
        <v>1439</v>
      </c>
      <c r="B1439" t="str">
        <f t="shared" si="73"/>
        <v>Pavillon Rosemont de Maisonneuve-Rosemont#Centre d'hébergement Marie-Rollet</v>
      </c>
      <c r="C1439" s="13" t="s">
        <v>6</v>
      </c>
      <c r="D1439" s="11" t="s">
        <v>36</v>
      </c>
      <c r="E1439" s="11" t="s">
        <v>19</v>
      </c>
      <c r="F1439" s="15">
        <f t="shared" si="74"/>
        <v>1.9</v>
      </c>
      <c r="G1439">
        <v>1.9</v>
      </c>
    </row>
    <row r="1440" spans="1:7" ht="15.75">
      <c r="A1440">
        <v>1440</v>
      </c>
      <c r="B1440" t="str">
        <f t="shared" si="73"/>
        <v>Pavillon Rachel-Tourigny#Centre d'hébergement Marie-Rollet</v>
      </c>
      <c r="C1440" s="13" t="s">
        <v>6</v>
      </c>
      <c r="D1440" s="11" t="s">
        <v>37</v>
      </c>
      <c r="E1440" s="11" t="s">
        <v>19</v>
      </c>
      <c r="F1440" s="15">
        <f t="shared" si="74"/>
        <v>1.9</v>
      </c>
      <c r="G1440">
        <v>1.9</v>
      </c>
    </row>
    <row r="1441" spans="1:7" ht="15.75">
      <c r="A1441">
        <v>1441</v>
      </c>
      <c r="B1441" t="str">
        <f t="shared" si="73"/>
        <v>Hôpital Santa-Cabrini#Centre d'hébergement Marie-Rollet</v>
      </c>
      <c r="C1441" s="13" t="s">
        <v>6</v>
      </c>
      <c r="D1441" s="11" t="s">
        <v>38</v>
      </c>
      <c r="E1441" s="11" t="s">
        <v>19</v>
      </c>
      <c r="F1441" s="15">
        <f t="shared" si="74"/>
        <v>1.1000000000000001</v>
      </c>
      <c r="G1441">
        <v>1.1000000000000001</v>
      </c>
    </row>
    <row r="1442" spans="1:7" ht="15.75">
      <c r="A1442">
        <v>1442</v>
      </c>
      <c r="B1442" t="str">
        <f t="shared" si="73"/>
        <v>Institut universitaire en santé mentale de Montréal#Centre d'hébergement Marie-Rollet</v>
      </c>
      <c r="C1442" s="13" t="s">
        <v>6</v>
      </c>
      <c r="D1442" s="11" t="s">
        <v>39</v>
      </c>
      <c r="E1442" s="11" t="s">
        <v>19</v>
      </c>
      <c r="F1442" s="15">
        <f t="shared" si="74"/>
        <v>6.1</v>
      </c>
      <c r="G1442">
        <v>6.1</v>
      </c>
    </row>
    <row r="1443" spans="1:7" ht="15.75">
      <c r="A1443">
        <v>1443</v>
      </c>
      <c r="B1443" t="str">
        <f t="shared" si="73"/>
        <v>Centre de recherche Fernand-Séguin#Centre d'hébergement Marie-Rollet</v>
      </c>
      <c r="C1443" s="13" t="s">
        <v>6</v>
      </c>
      <c r="D1443" s="11" t="s">
        <v>40</v>
      </c>
      <c r="E1443" s="11" t="s">
        <v>19</v>
      </c>
      <c r="F1443" s="15">
        <f t="shared" si="74"/>
        <v>5.7</v>
      </c>
      <c r="G1443">
        <v>5.7</v>
      </c>
    </row>
    <row r="1444" spans="1:7" ht="15.75">
      <c r="A1444">
        <v>1444</v>
      </c>
      <c r="B1444" t="str">
        <f t="shared" si="73"/>
        <v>La Relance#Centre d'hébergement Marie-Rollet</v>
      </c>
      <c r="C1444" s="13" t="s">
        <v>6</v>
      </c>
      <c r="D1444" s="11" t="s">
        <v>41</v>
      </c>
      <c r="E1444" s="11" t="s">
        <v>19</v>
      </c>
      <c r="F1444" s="15">
        <f t="shared" si="74"/>
        <v>12.8</v>
      </c>
      <c r="G1444">
        <v>12.8</v>
      </c>
    </row>
    <row r="1445" spans="1:7" ht="15.75">
      <c r="A1445">
        <v>1445</v>
      </c>
      <c r="B1445" t="str">
        <f t="shared" si="73"/>
        <v>Ste-Claire#Centre d'hébergement Marie-Rollet</v>
      </c>
      <c r="C1445" s="13" t="s">
        <v>6</v>
      </c>
      <c r="D1445" s="11" t="s">
        <v>42</v>
      </c>
      <c r="E1445" s="11" t="s">
        <v>19</v>
      </c>
      <c r="F1445" s="15">
        <f t="shared" si="74"/>
        <v>9.3000000000000007</v>
      </c>
      <c r="G1445">
        <v>9.3000000000000007</v>
      </c>
    </row>
    <row r="1446" spans="1:7" ht="15.75">
      <c r="A1446">
        <v>1446</v>
      </c>
      <c r="B1446" t="str">
        <f t="shared" si="73"/>
        <v>Du Marché#Centre d'hébergement Marie-Rollet</v>
      </c>
      <c r="C1446" s="13" t="s">
        <v>6</v>
      </c>
      <c r="D1446" s="11" t="s">
        <v>43</v>
      </c>
      <c r="E1446" s="11" t="s">
        <v>19</v>
      </c>
      <c r="F1446" s="15">
        <f t="shared" si="74"/>
        <v>3.9</v>
      </c>
      <c r="G1446">
        <v>3.9</v>
      </c>
    </row>
    <row r="1447" spans="1:7" ht="15.75">
      <c r="A1447">
        <v>1447</v>
      </c>
      <c r="B1447" t="str">
        <f t="shared" si="73"/>
        <v>Le Ponceau#Centre d'hébergement Marie-Rollet</v>
      </c>
      <c r="C1447" s="13" t="s">
        <v>6</v>
      </c>
      <c r="D1447" s="11" t="s">
        <v>44</v>
      </c>
      <c r="E1447" s="11" t="s">
        <v>19</v>
      </c>
      <c r="F1447" s="15">
        <f t="shared" si="74"/>
        <v>2.2999999999999998</v>
      </c>
      <c r="G1447">
        <v>2.2999999999999998</v>
      </c>
    </row>
    <row r="1448" spans="1:7" ht="15.75">
      <c r="A1448">
        <v>1448</v>
      </c>
      <c r="B1448" t="str">
        <f t="shared" si="73"/>
        <v>Valdombre#Centre d'hébergement Marie-Rollet</v>
      </c>
      <c r="C1448" s="13" t="s">
        <v>6</v>
      </c>
      <c r="D1448" s="11" t="s">
        <v>45</v>
      </c>
      <c r="E1448" s="11" t="s">
        <v>19</v>
      </c>
      <c r="F1448" s="15">
        <f t="shared" si="74"/>
        <v>4.5</v>
      </c>
      <c r="G1448">
        <v>4.5</v>
      </c>
    </row>
    <row r="1449" spans="1:7" ht="15.75">
      <c r="A1449">
        <v>1449</v>
      </c>
      <c r="B1449" t="str">
        <f t="shared" si="73"/>
        <v>La Petite-Patrie#Centre d'hébergement Marie-Rollet</v>
      </c>
      <c r="C1449" s="13" t="s">
        <v>6</v>
      </c>
      <c r="D1449" s="11" t="s">
        <v>46</v>
      </c>
      <c r="E1449" s="11" t="s">
        <v>19</v>
      </c>
      <c r="F1449" s="15">
        <f t="shared" si="74"/>
        <v>4.0999999999999996</v>
      </c>
      <c r="G1449">
        <v>4.0999999999999996</v>
      </c>
    </row>
    <row r="1450" spans="1:7" ht="15.75">
      <c r="A1450">
        <v>1450</v>
      </c>
      <c r="B1450" t="str">
        <f t="shared" si="73"/>
        <v>Paul-Pau#Centre d'hébergement Marie-Rollet</v>
      </c>
      <c r="C1450" s="13" t="s">
        <v>6</v>
      </c>
      <c r="D1450" s="11" t="s">
        <v>47</v>
      </c>
      <c r="E1450" s="11" t="s">
        <v>19</v>
      </c>
      <c r="F1450" s="15">
        <f t="shared" si="74"/>
        <v>8.6</v>
      </c>
      <c r="G1450">
        <v>8.6</v>
      </c>
    </row>
    <row r="1451" spans="1:7" ht="15.75">
      <c r="A1451">
        <v>1451</v>
      </c>
      <c r="B1451" t="str">
        <f t="shared" si="73"/>
        <v>5927 Viau#Centre d'hébergement Marie-Rollet</v>
      </c>
      <c r="C1451" s="13" t="s">
        <v>6</v>
      </c>
      <c r="D1451" s="11" t="s">
        <v>48</v>
      </c>
      <c r="E1451" s="11" t="s">
        <v>19</v>
      </c>
      <c r="F1451" s="15">
        <f t="shared" si="74"/>
        <v>1</v>
      </c>
      <c r="G1451">
        <v>1</v>
      </c>
    </row>
    <row r="1452" spans="1:7" ht="15.75">
      <c r="A1452">
        <v>1452</v>
      </c>
      <c r="B1452" t="str">
        <f t="shared" si="73"/>
        <v>Poupart#Centre d'hébergement Marie-Rollet</v>
      </c>
      <c r="C1452" s="13" t="s">
        <v>6</v>
      </c>
      <c r="D1452" s="11" t="s">
        <v>49</v>
      </c>
      <c r="E1452" s="11" t="s">
        <v>19</v>
      </c>
      <c r="F1452" s="15">
        <f t="shared" si="74"/>
        <v>7.1</v>
      </c>
      <c r="G1452">
        <v>7.1</v>
      </c>
    </row>
    <row r="1453" spans="1:7" ht="15.75">
      <c r="A1453">
        <v>1453</v>
      </c>
      <c r="B1453" t="str">
        <f t="shared" si="73"/>
        <v>5915 Viau#Centre d'hébergement Marie-Rollet</v>
      </c>
      <c r="C1453" s="13" t="s">
        <v>6</v>
      </c>
      <c r="D1453" s="11" t="s">
        <v>50</v>
      </c>
      <c r="E1453" s="11" t="s">
        <v>19</v>
      </c>
      <c r="F1453" s="15">
        <f t="shared" si="74"/>
        <v>1.1000000000000001</v>
      </c>
      <c r="G1453">
        <v>1.1000000000000001</v>
      </c>
    </row>
    <row r="1454" spans="1:7" ht="15.75">
      <c r="A1454">
        <v>1454</v>
      </c>
      <c r="B1454" t="str">
        <f t="shared" si="73"/>
        <v>La Tourterelle#Centre d'hébergement Marie-Rollet</v>
      </c>
      <c r="C1454" s="13" t="s">
        <v>6</v>
      </c>
      <c r="D1454" s="11" t="s">
        <v>51</v>
      </c>
      <c r="E1454" s="11" t="s">
        <v>19</v>
      </c>
      <c r="F1454" s="15">
        <f t="shared" si="74"/>
        <v>3.7</v>
      </c>
      <c r="G1454">
        <v>3.7</v>
      </c>
    </row>
    <row r="1455" spans="1:7" ht="15.75">
      <c r="A1455">
        <v>1455</v>
      </c>
      <c r="B1455" t="str">
        <f t="shared" si="73"/>
        <v>Charlemagne#Centre d'hébergement Marie-Rollet</v>
      </c>
      <c r="C1455" s="13" t="s">
        <v>6</v>
      </c>
      <c r="D1455" s="11" t="s">
        <v>52</v>
      </c>
      <c r="E1455" s="11" t="s">
        <v>19</v>
      </c>
      <c r="F1455" s="15">
        <f t="shared" si="74"/>
        <v>4.0999999999999996</v>
      </c>
      <c r="G1455">
        <v>4.0999999999999996</v>
      </c>
    </row>
    <row r="1456" spans="1:7" ht="15.75">
      <c r="A1456">
        <v>1456</v>
      </c>
      <c r="B1456" t="str">
        <f t="shared" si="73"/>
        <v>Maison l'Échelon#Centre d'hébergement Marie-Rollet</v>
      </c>
      <c r="C1456" s="13" t="s">
        <v>6</v>
      </c>
      <c r="D1456" s="11" t="s">
        <v>5</v>
      </c>
      <c r="E1456" s="11" t="s">
        <v>19</v>
      </c>
      <c r="F1456" s="15">
        <f t="shared" si="74"/>
        <v>7.6</v>
      </c>
      <c r="G1456">
        <v>7.6</v>
      </c>
    </row>
    <row r="1457" spans="1:7" ht="15.75">
      <c r="A1457">
        <v>1457</v>
      </c>
      <c r="B1457" t="str">
        <f t="shared" si="73"/>
        <v>L'Horizon#Centre d'hébergement Marie-Rollet</v>
      </c>
      <c r="C1457" s="13" t="s">
        <v>6</v>
      </c>
      <c r="D1457" s="11" t="s">
        <v>53</v>
      </c>
      <c r="E1457" s="11" t="s">
        <v>19</v>
      </c>
      <c r="F1457" s="15">
        <f t="shared" si="74"/>
        <v>7.4</v>
      </c>
      <c r="G1457">
        <v>7.4</v>
      </c>
    </row>
    <row r="1458" spans="1:7" ht="15.75">
      <c r="A1458">
        <v>1458</v>
      </c>
      <c r="B1458" t="str">
        <f t="shared" si="73"/>
        <v>Centre de crise Émile-Nelligan#Centre d'hébergement Marie-Rollet</v>
      </c>
      <c r="C1458" s="13" t="s">
        <v>6</v>
      </c>
      <c r="D1458" s="11" t="s">
        <v>54</v>
      </c>
      <c r="E1458" s="11" t="s">
        <v>19</v>
      </c>
      <c r="F1458" s="15">
        <f t="shared" si="74"/>
        <v>6.9</v>
      </c>
      <c r="G1458">
        <v>6.9</v>
      </c>
    </row>
    <row r="1459" spans="1:7" ht="15.75">
      <c r="A1459">
        <v>1459</v>
      </c>
      <c r="B1459" t="str">
        <f t="shared" si="73"/>
        <v>Coordination des ressources#Centre d'hébergement Marie-Rollet</v>
      </c>
      <c r="C1459" s="13" t="s">
        <v>6</v>
      </c>
      <c r="D1459" s="11" t="s">
        <v>55</v>
      </c>
      <c r="E1459" s="11" t="s">
        <v>19</v>
      </c>
      <c r="F1459" s="15">
        <f t="shared" si="74"/>
        <v>3.3</v>
      </c>
      <c r="G1459">
        <v>3.3</v>
      </c>
    </row>
    <row r="1460" spans="1:7" ht="15.75">
      <c r="A1460">
        <v>1460</v>
      </c>
      <c r="B1460" t="str">
        <f t="shared" si="73"/>
        <v>Installation Anjou#Centre d'hébergement Marie-Rollet</v>
      </c>
      <c r="C1460" s="13" t="s">
        <v>6</v>
      </c>
      <c r="D1460" s="11" t="s">
        <v>4</v>
      </c>
      <c r="E1460" s="11" t="s">
        <v>19</v>
      </c>
      <c r="F1460" s="15">
        <f t="shared" si="74"/>
        <v>5.3</v>
      </c>
      <c r="G1460">
        <v>5.3</v>
      </c>
    </row>
    <row r="1461" spans="1:7" ht="15.75">
      <c r="A1461">
        <v>1461</v>
      </c>
      <c r="B1461" t="str">
        <f t="shared" si="73"/>
        <v>Centre d'hébergement J.-Henri-Charbonneau#Centre d'hébergement Éloria-Lepage</v>
      </c>
      <c r="C1461" s="13" t="s">
        <v>6</v>
      </c>
      <c r="D1461" s="11" t="s">
        <v>21</v>
      </c>
      <c r="E1461" s="11" t="s">
        <v>20</v>
      </c>
      <c r="F1461" s="15">
        <f t="shared" si="74"/>
        <v>4.8</v>
      </c>
      <c r="G1461">
        <v>4.8</v>
      </c>
    </row>
    <row r="1462" spans="1:7" ht="15.75">
      <c r="A1462">
        <v>1462</v>
      </c>
      <c r="B1462" t="str">
        <f t="shared" si="73"/>
        <v>Centre d'hébergement Nicolet#Centre d'hébergement Éloria-Lepage</v>
      </c>
      <c r="C1462" s="13" t="s">
        <v>6</v>
      </c>
      <c r="D1462" s="11" t="s">
        <v>22</v>
      </c>
      <c r="E1462" s="11" t="s">
        <v>20</v>
      </c>
      <c r="F1462" s="15">
        <f t="shared" si="74"/>
        <v>4</v>
      </c>
      <c r="G1462">
        <v>4</v>
      </c>
    </row>
    <row r="1463" spans="1:7" ht="15.75">
      <c r="A1463">
        <v>1463</v>
      </c>
      <c r="B1463" t="str">
        <f t="shared" si="73"/>
        <v>Centre d'hébergement Jeanne-Le Ber#Centre d'hébergement Éloria-Lepage</v>
      </c>
      <c r="C1463" s="13" t="s">
        <v>6</v>
      </c>
      <c r="D1463" s="11" t="s">
        <v>23</v>
      </c>
      <c r="E1463" s="11" t="s">
        <v>20</v>
      </c>
      <c r="F1463" s="15">
        <f t="shared" si="74"/>
        <v>2.4</v>
      </c>
      <c r="G1463">
        <v>2.4</v>
      </c>
    </row>
    <row r="1464" spans="1:7" ht="15.75">
      <c r="A1464">
        <v>1464</v>
      </c>
      <c r="B1464" t="str">
        <f t="shared" si="73"/>
        <v>Centre d'hébergement Benjamin-Victor-Rousselot#Centre d'hébergement Éloria-Lepage</v>
      </c>
      <c r="C1464" s="13" t="s">
        <v>6</v>
      </c>
      <c r="D1464" s="11" t="s">
        <v>24</v>
      </c>
      <c r="E1464" s="11" t="s">
        <v>20</v>
      </c>
      <c r="F1464" s="15">
        <f t="shared" si="74"/>
        <v>1.5</v>
      </c>
      <c r="G1464">
        <v>1.5</v>
      </c>
    </row>
    <row r="1465" spans="1:7" ht="15.75">
      <c r="A1465">
        <v>1465</v>
      </c>
      <c r="B1465" t="str">
        <f t="shared" si="73"/>
        <v>CHSLD François-Séguenot#Centre d'hébergement Éloria-Lepage</v>
      </c>
      <c r="C1465" s="13" t="s">
        <v>6</v>
      </c>
      <c r="D1465" s="11" t="s">
        <v>25</v>
      </c>
      <c r="E1465" s="11" t="s">
        <v>20</v>
      </c>
      <c r="F1465" s="15">
        <f t="shared" si="74"/>
        <v>14.3</v>
      </c>
      <c r="G1465">
        <v>14.3</v>
      </c>
    </row>
    <row r="1466" spans="1:7" ht="15.75">
      <c r="A1466">
        <v>1466</v>
      </c>
      <c r="B1466" t="str">
        <f t="shared" si="73"/>
        <v>CHSLD Dante#Centre d'hébergement Éloria-Lepage</v>
      </c>
      <c r="C1466" s="13" t="s">
        <v>6</v>
      </c>
      <c r="D1466" s="11" t="s">
        <v>26</v>
      </c>
      <c r="E1466" s="11" t="s">
        <v>20</v>
      </c>
      <c r="F1466" s="15">
        <f t="shared" si="74"/>
        <v>3.6</v>
      </c>
      <c r="G1466">
        <v>3.6</v>
      </c>
    </row>
    <row r="1467" spans="1:7" ht="15.75">
      <c r="A1467">
        <v>1467</v>
      </c>
      <c r="B1467" t="str">
        <f t="shared" ref="B1467:B1530" si="75">D1467&amp;C1467&amp;E1467</f>
        <v>CHSLD Judith-Jasmin#Centre d'hébergement Éloria-Lepage</v>
      </c>
      <c r="C1467" s="13" t="s">
        <v>6</v>
      </c>
      <c r="D1467" s="11" t="s">
        <v>27</v>
      </c>
      <c r="E1467" s="11" t="s">
        <v>20</v>
      </c>
      <c r="F1467" s="15">
        <f t="shared" si="74"/>
        <v>3.8</v>
      </c>
      <c r="G1467">
        <v>3.8</v>
      </c>
    </row>
    <row r="1468" spans="1:7" ht="15.75">
      <c r="A1468">
        <v>1468</v>
      </c>
      <c r="B1468" t="str">
        <f t="shared" si="75"/>
        <v>CLSC de l'Est-de-Montréal#Centre d'hébergement Éloria-Lepage</v>
      </c>
      <c r="C1468" s="13" t="s">
        <v>6</v>
      </c>
      <c r="D1468" s="11" t="s">
        <v>28</v>
      </c>
      <c r="E1468" s="11" t="s">
        <v>20</v>
      </c>
      <c r="F1468" s="15">
        <f t="shared" ref="F1468:F1531" si="76">F387</f>
        <v>12.2</v>
      </c>
      <c r="G1468">
        <v>12.2</v>
      </c>
    </row>
    <row r="1469" spans="1:7" ht="15.75">
      <c r="A1469">
        <v>1469</v>
      </c>
      <c r="B1469" t="str">
        <f t="shared" si="75"/>
        <v>CLSC de Rivière-des-Prairies#Centre d'hébergement Éloria-Lepage</v>
      </c>
      <c r="C1469" s="13" t="s">
        <v>6</v>
      </c>
      <c r="D1469" s="11" t="s">
        <v>29</v>
      </c>
      <c r="E1469" s="11" t="s">
        <v>20</v>
      </c>
      <c r="F1469" s="15">
        <f t="shared" si="76"/>
        <v>12</v>
      </c>
      <c r="G1469">
        <v>12</v>
      </c>
    </row>
    <row r="1470" spans="1:7" ht="15.75">
      <c r="A1470">
        <v>1470</v>
      </c>
      <c r="B1470" t="str">
        <f t="shared" si="75"/>
        <v>CHSLD Jean-Hubert-Biermans#Centre d'hébergement Éloria-Lepage</v>
      </c>
      <c r="C1470" s="13" t="s">
        <v>6</v>
      </c>
      <c r="D1470" s="11" t="s">
        <v>30</v>
      </c>
      <c r="E1470" s="11" t="s">
        <v>20</v>
      </c>
      <c r="F1470" s="15">
        <f t="shared" si="76"/>
        <v>2.5</v>
      </c>
      <c r="G1470">
        <v>2.5</v>
      </c>
    </row>
    <row r="1471" spans="1:7" ht="15.75">
      <c r="A1471">
        <v>1471</v>
      </c>
      <c r="B1471" t="str">
        <f t="shared" si="75"/>
        <v>CHSLD Pierre-Joseph-Triest#Centre d'hébergement Éloria-Lepage</v>
      </c>
      <c r="C1471" s="13" t="s">
        <v>6</v>
      </c>
      <c r="D1471" s="11" t="s">
        <v>31</v>
      </c>
      <c r="E1471" s="11" t="s">
        <v>20</v>
      </c>
      <c r="F1471" s="15">
        <f t="shared" si="76"/>
        <v>3.3</v>
      </c>
      <c r="G1471">
        <v>3.3</v>
      </c>
    </row>
    <row r="1472" spans="1:7" ht="15.75">
      <c r="A1472">
        <v>1472</v>
      </c>
      <c r="B1472" t="str">
        <f t="shared" si="75"/>
        <v>CHSLD de Saint-Michel (Centre administratif)#Centre d'hébergement Éloria-Lepage</v>
      </c>
      <c r="C1472" s="13" t="s">
        <v>6</v>
      </c>
      <c r="D1472" s="11" t="s">
        <v>32</v>
      </c>
      <c r="E1472" s="11" t="s">
        <v>20</v>
      </c>
      <c r="F1472" s="15">
        <f t="shared" si="76"/>
        <v>7.6</v>
      </c>
      <c r="G1472">
        <v>7.6</v>
      </c>
    </row>
    <row r="1473" spans="1:7" ht="15.75">
      <c r="A1473">
        <v>1473</v>
      </c>
      <c r="B1473" t="str">
        <f t="shared" si="75"/>
        <v>CHSLD Joseph-François-Perrault#Centre d'hébergement Éloria-Lepage</v>
      </c>
      <c r="C1473" s="13" t="s">
        <v>6</v>
      </c>
      <c r="D1473" s="11" t="s">
        <v>33</v>
      </c>
      <c r="E1473" s="11" t="s">
        <v>20</v>
      </c>
      <c r="F1473" s="15">
        <f t="shared" si="76"/>
        <v>7.2</v>
      </c>
      <c r="G1473">
        <v>7.2</v>
      </c>
    </row>
    <row r="1474" spans="1:7" ht="15.75">
      <c r="A1474">
        <v>1474</v>
      </c>
      <c r="B1474" t="str">
        <f t="shared" si="75"/>
        <v>CHSLD Polonais Marie-Curie-Sklodowska#Centre d'hébergement Éloria-Lepage</v>
      </c>
      <c r="C1474" s="13" t="s">
        <v>6</v>
      </c>
      <c r="D1474" s="11" t="s">
        <v>34</v>
      </c>
      <c r="E1474" s="11" t="s">
        <v>20</v>
      </c>
      <c r="F1474" s="15">
        <f t="shared" si="76"/>
        <v>3.5</v>
      </c>
      <c r="G1474">
        <v>3.5</v>
      </c>
    </row>
    <row r="1475" spans="1:7" ht="15.75">
      <c r="A1475">
        <v>1475</v>
      </c>
      <c r="B1475" t="str">
        <f t="shared" si="75"/>
        <v>Hôpital Maisonneuve-Rosemont#Centre d'hébergement Éloria-Lepage</v>
      </c>
      <c r="C1475" s="13" t="s">
        <v>6</v>
      </c>
      <c r="D1475" s="11" t="s">
        <v>35</v>
      </c>
      <c r="E1475" s="11" t="s">
        <v>20</v>
      </c>
      <c r="F1475" s="15">
        <f t="shared" si="76"/>
        <v>2.8</v>
      </c>
      <c r="G1475">
        <v>2.8</v>
      </c>
    </row>
    <row r="1476" spans="1:7" ht="15.75">
      <c r="A1476">
        <v>1476</v>
      </c>
      <c r="B1476" t="str">
        <f t="shared" si="75"/>
        <v>Pavillon Rosemont de Maisonneuve-Rosemont#Centre d'hébergement Éloria-Lepage</v>
      </c>
      <c r="C1476" s="13" t="s">
        <v>6</v>
      </c>
      <c r="D1476" s="11" t="s">
        <v>36</v>
      </c>
      <c r="E1476" s="11" t="s">
        <v>20</v>
      </c>
      <c r="F1476" s="15">
        <f t="shared" si="76"/>
        <v>2.6</v>
      </c>
      <c r="G1476">
        <v>2.6</v>
      </c>
    </row>
    <row r="1477" spans="1:7" ht="15.75">
      <c r="A1477">
        <v>1477</v>
      </c>
      <c r="B1477" t="str">
        <f t="shared" si="75"/>
        <v>Pavillon Rachel-Tourigny#Centre d'hébergement Éloria-Lepage</v>
      </c>
      <c r="C1477" s="13" t="s">
        <v>6</v>
      </c>
      <c r="D1477" s="11" t="s">
        <v>37</v>
      </c>
      <c r="E1477" s="11" t="s">
        <v>20</v>
      </c>
      <c r="F1477" s="15">
        <f t="shared" si="76"/>
        <v>2.1</v>
      </c>
      <c r="G1477">
        <v>2.1</v>
      </c>
    </row>
    <row r="1478" spans="1:7" ht="15.75">
      <c r="A1478">
        <v>1478</v>
      </c>
      <c r="B1478" t="str">
        <f t="shared" si="75"/>
        <v>Hôpital Santa-Cabrini#Centre d'hébergement Éloria-Lepage</v>
      </c>
      <c r="C1478" s="13" t="s">
        <v>6</v>
      </c>
      <c r="D1478" s="11" t="s">
        <v>38</v>
      </c>
      <c r="E1478" s="11" t="s">
        <v>20</v>
      </c>
      <c r="F1478" s="15">
        <f t="shared" si="76"/>
        <v>3</v>
      </c>
      <c r="G1478">
        <v>3</v>
      </c>
    </row>
    <row r="1479" spans="1:7" ht="15.75">
      <c r="A1479">
        <v>1479</v>
      </c>
      <c r="B1479" t="str">
        <f t="shared" si="75"/>
        <v>Institut universitaire en santé mentale de Montréal#Centre d'hébergement Éloria-Lepage</v>
      </c>
      <c r="C1479" s="13" t="s">
        <v>6</v>
      </c>
      <c r="D1479" s="11" t="s">
        <v>39</v>
      </c>
      <c r="E1479" s="11" t="s">
        <v>20</v>
      </c>
      <c r="F1479" s="15">
        <f t="shared" si="76"/>
        <v>2.4</v>
      </c>
      <c r="G1479">
        <v>2.4</v>
      </c>
    </row>
    <row r="1480" spans="1:7" ht="15.75">
      <c r="A1480">
        <v>1480</v>
      </c>
      <c r="B1480" t="str">
        <f t="shared" si="75"/>
        <v>Centre de recherche Fernand-Séguin#Centre d'hébergement Éloria-Lepage</v>
      </c>
      <c r="C1480" s="13" t="s">
        <v>6</v>
      </c>
      <c r="D1480" s="11" t="s">
        <v>40</v>
      </c>
      <c r="E1480" s="11" t="s">
        <v>20</v>
      </c>
      <c r="F1480" s="15">
        <f t="shared" si="76"/>
        <v>2</v>
      </c>
      <c r="G1480">
        <v>2</v>
      </c>
    </row>
    <row r="1481" spans="1:7" ht="15.75">
      <c r="A1481">
        <v>1481</v>
      </c>
      <c r="B1481" t="str">
        <f t="shared" si="75"/>
        <v>La Relance#Centre d'hébergement Éloria-Lepage</v>
      </c>
      <c r="C1481" s="13" t="s">
        <v>6</v>
      </c>
      <c r="D1481" s="11" t="s">
        <v>41</v>
      </c>
      <c r="E1481" s="11" t="s">
        <v>20</v>
      </c>
      <c r="F1481" s="15">
        <f t="shared" si="76"/>
        <v>8.6</v>
      </c>
      <c r="G1481">
        <v>8.6</v>
      </c>
    </row>
    <row r="1482" spans="1:7" ht="15.75">
      <c r="A1482">
        <v>1482</v>
      </c>
      <c r="B1482" t="str">
        <f t="shared" si="75"/>
        <v>Ste-Claire#Centre d'hébergement Éloria-Lepage</v>
      </c>
      <c r="C1482" s="13" t="s">
        <v>6</v>
      </c>
      <c r="D1482" s="11" t="s">
        <v>42</v>
      </c>
      <c r="E1482" s="11" t="s">
        <v>20</v>
      </c>
      <c r="F1482" s="15">
        <f t="shared" si="76"/>
        <v>5.3</v>
      </c>
      <c r="G1482">
        <v>5.3</v>
      </c>
    </row>
    <row r="1483" spans="1:7" ht="15.75">
      <c r="A1483">
        <v>1483</v>
      </c>
      <c r="B1483" t="str">
        <f t="shared" si="75"/>
        <v>Du Marché#Centre d'hébergement Éloria-Lepage</v>
      </c>
      <c r="C1483" s="13" t="s">
        <v>6</v>
      </c>
      <c r="D1483" s="11" t="s">
        <v>43</v>
      </c>
      <c r="E1483" s="11" t="s">
        <v>20</v>
      </c>
      <c r="F1483" s="15">
        <f t="shared" si="76"/>
        <v>2.9</v>
      </c>
      <c r="G1483">
        <v>2.9</v>
      </c>
    </row>
    <row r="1484" spans="1:7" ht="15.75">
      <c r="A1484">
        <v>1484</v>
      </c>
      <c r="B1484" t="str">
        <f t="shared" si="75"/>
        <v>Le Ponceau#Centre d'hébergement Éloria-Lepage</v>
      </c>
      <c r="C1484" s="13" t="s">
        <v>6</v>
      </c>
      <c r="D1484" s="11" t="s">
        <v>44</v>
      </c>
      <c r="E1484" s="11" t="s">
        <v>20</v>
      </c>
      <c r="F1484" s="15">
        <f t="shared" si="76"/>
        <v>2.4</v>
      </c>
      <c r="G1484">
        <v>2.4</v>
      </c>
    </row>
    <row r="1485" spans="1:7" ht="15.75">
      <c r="A1485">
        <v>1485</v>
      </c>
      <c r="B1485" t="str">
        <f t="shared" si="75"/>
        <v>Valdombre#Centre d'hébergement Éloria-Lepage</v>
      </c>
      <c r="C1485" s="13" t="s">
        <v>6</v>
      </c>
      <c r="D1485" s="11" t="s">
        <v>45</v>
      </c>
      <c r="E1485" s="11" t="s">
        <v>20</v>
      </c>
      <c r="F1485" s="15">
        <f t="shared" si="76"/>
        <v>7</v>
      </c>
      <c r="G1485">
        <v>7</v>
      </c>
    </row>
    <row r="1486" spans="1:7" ht="15.75">
      <c r="A1486">
        <v>1486</v>
      </c>
      <c r="B1486" t="str">
        <f t="shared" si="75"/>
        <v>La Petite-Patrie#Centre d'hébergement Éloria-Lepage</v>
      </c>
      <c r="C1486" s="13" t="s">
        <v>6</v>
      </c>
      <c r="D1486" s="11" t="s">
        <v>46</v>
      </c>
      <c r="E1486" s="11" t="s">
        <v>20</v>
      </c>
      <c r="F1486" s="15">
        <f t="shared" si="76"/>
        <v>6.8</v>
      </c>
      <c r="G1486">
        <v>6.8</v>
      </c>
    </row>
    <row r="1487" spans="1:7" ht="15.75">
      <c r="A1487">
        <v>1487</v>
      </c>
      <c r="B1487" t="str">
        <f t="shared" si="75"/>
        <v>Paul-Pau#Centre d'hébergement Éloria-Lepage</v>
      </c>
      <c r="C1487" s="13" t="s">
        <v>6</v>
      </c>
      <c r="D1487" s="11" t="s">
        <v>47</v>
      </c>
      <c r="E1487" s="11" t="s">
        <v>20</v>
      </c>
      <c r="F1487" s="15">
        <f t="shared" si="76"/>
        <v>4.7</v>
      </c>
      <c r="G1487">
        <v>4.7</v>
      </c>
    </row>
    <row r="1488" spans="1:7" ht="15.75">
      <c r="A1488">
        <v>1488</v>
      </c>
      <c r="B1488" t="str">
        <f t="shared" si="75"/>
        <v>5927 Viau#Centre d'hébergement Éloria-Lepage</v>
      </c>
      <c r="C1488" s="13" t="s">
        <v>6</v>
      </c>
      <c r="D1488" s="11" t="s">
        <v>48</v>
      </c>
      <c r="E1488" s="11" t="s">
        <v>20</v>
      </c>
      <c r="F1488" s="15">
        <f t="shared" si="76"/>
        <v>3.5</v>
      </c>
      <c r="G1488">
        <v>3.5</v>
      </c>
    </row>
    <row r="1489" spans="1:7" ht="15.75">
      <c r="A1489">
        <v>1489</v>
      </c>
      <c r="B1489" t="str">
        <f t="shared" si="75"/>
        <v>Poupart#Centre d'hébergement Éloria-Lepage</v>
      </c>
      <c r="C1489" s="13" t="s">
        <v>6</v>
      </c>
      <c r="D1489" s="11" t="s">
        <v>49</v>
      </c>
      <c r="E1489" s="11" t="s">
        <v>20</v>
      </c>
      <c r="F1489" s="15">
        <f t="shared" si="76"/>
        <v>7</v>
      </c>
      <c r="G1489">
        <v>7</v>
      </c>
    </row>
    <row r="1490" spans="1:7" ht="15.75">
      <c r="A1490">
        <v>1490</v>
      </c>
      <c r="B1490" t="str">
        <f t="shared" si="75"/>
        <v>5915 Viau#Centre d'hébergement Éloria-Lepage</v>
      </c>
      <c r="C1490" s="13" t="s">
        <v>6</v>
      </c>
      <c r="D1490" s="11" t="s">
        <v>50</v>
      </c>
      <c r="E1490" s="11" t="s">
        <v>20</v>
      </c>
      <c r="F1490" s="15">
        <f t="shared" si="76"/>
        <v>3.5</v>
      </c>
      <c r="G1490">
        <v>3.5</v>
      </c>
    </row>
    <row r="1491" spans="1:7" ht="15.75">
      <c r="A1491">
        <v>1491</v>
      </c>
      <c r="B1491" t="str">
        <f t="shared" si="75"/>
        <v>La Tourterelle#Centre d'hébergement Éloria-Lepage</v>
      </c>
      <c r="C1491" s="13" t="s">
        <v>6</v>
      </c>
      <c r="D1491" s="11" t="s">
        <v>51</v>
      </c>
      <c r="E1491" s="11" t="s">
        <v>20</v>
      </c>
      <c r="F1491" s="15">
        <f t="shared" si="76"/>
        <v>3.2</v>
      </c>
      <c r="G1491">
        <v>3.2</v>
      </c>
    </row>
    <row r="1492" spans="1:7" ht="15.75">
      <c r="A1492">
        <v>1492</v>
      </c>
      <c r="B1492" t="str">
        <f t="shared" si="75"/>
        <v>Charlemagne#Centre d'hébergement Éloria-Lepage</v>
      </c>
      <c r="C1492" s="13" t="s">
        <v>6</v>
      </c>
      <c r="D1492" s="11" t="s">
        <v>52</v>
      </c>
      <c r="E1492" s="11" t="s">
        <v>20</v>
      </c>
      <c r="F1492" s="15">
        <f t="shared" si="76"/>
        <v>3.6</v>
      </c>
      <c r="G1492">
        <v>3.6</v>
      </c>
    </row>
    <row r="1493" spans="1:7" ht="15.75">
      <c r="A1493">
        <v>1493</v>
      </c>
      <c r="B1493" t="str">
        <f t="shared" si="75"/>
        <v>Maison l'Échelon#Centre d'hébergement Éloria-Lepage</v>
      </c>
      <c r="C1493" s="13" t="s">
        <v>6</v>
      </c>
      <c r="D1493" s="11" t="s">
        <v>5</v>
      </c>
      <c r="E1493" s="11" t="s">
        <v>20</v>
      </c>
      <c r="F1493" s="15">
        <f t="shared" si="76"/>
        <v>4.4000000000000004</v>
      </c>
      <c r="G1493">
        <v>4.4000000000000004</v>
      </c>
    </row>
    <row r="1494" spans="1:7" ht="15.75">
      <c r="A1494">
        <v>1494</v>
      </c>
      <c r="B1494" t="str">
        <f t="shared" si="75"/>
        <v>L'Horizon#Centre d'hébergement Éloria-Lepage</v>
      </c>
      <c r="C1494" s="13" t="s">
        <v>6</v>
      </c>
      <c r="D1494" s="11" t="s">
        <v>53</v>
      </c>
      <c r="E1494" s="11" t="s">
        <v>20</v>
      </c>
      <c r="F1494" s="15">
        <f t="shared" si="76"/>
        <v>4.2</v>
      </c>
      <c r="G1494">
        <v>4.2</v>
      </c>
    </row>
    <row r="1495" spans="1:7" ht="15.75">
      <c r="A1495">
        <v>1495</v>
      </c>
      <c r="B1495" t="str">
        <f t="shared" si="75"/>
        <v>Centre de crise Émile-Nelligan#Centre d'hébergement Éloria-Lepage</v>
      </c>
      <c r="C1495" s="13" t="s">
        <v>6</v>
      </c>
      <c r="D1495" s="11" t="s">
        <v>54</v>
      </c>
      <c r="E1495" s="11" t="s">
        <v>20</v>
      </c>
      <c r="F1495" s="15">
        <f t="shared" si="76"/>
        <v>3.8</v>
      </c>
      <c r="G1495">
        <v>3.8</v>
      </c>
    </row>
    <row r="1496" spans="1:7" ht="15.75">
      <c r="A1496">
        <v>1496</v>
      </c>
      <c r="B1496" t="str">
        <f t="shared" si="75"/>
        <v>Coordination des ressources#Centre d'hébergement Éloria-Lepage</v>
      </c>
      <c r="C1496" s="13" t="s">
        <v>6</v>
      </c>
      <c r="D1496" s="11" t="s">
        <v>55</v>
      </c>
      <c r="E1496" s="11" t="s">
        <v>20</v>
      </c>
      <c r="F1496" s="15">
        <f t="shared" si="76"/>
        <v>7</v>
      </c>
      <c r="G1496">
        <v>7</v>
      </c>
    </row>
    <row r="1497" spans="1:7" ht="15.75">
      <c r="A1497">
        <v>1497</v>
      </c>
      <c r="B1497" t="str">
        <f t="shared" si="75"/>
        <v>Installation Anjou#Centre d'hébergement Éloria-Lepage</v>
      </c>
      <c r="C1497" s="13" t="s">
        <v>6</v>
      </c>
      <c r="D1497" s="11" t="s">
        <v>4</v>
      </c>
      <c r="E1497" s="11" t="s">
        <v>20</v>
      </c>
      <c r="F1497" s="15">
        <f t="shared" si="76"/>
        <v>5.3</v>
      </c>
      <c r="G1497">
        <v>5.3</v>
      </c>
    </row>
    <row r="1498" spans="1:7" ht="15.75">
      <c r="A1498">
        <v>1498</v>
      </c>
      <c r="B1498" t="str">
        <f t="shared" si="75"/>
        <v>Centre d'hébergement Nicolet#Centre d'hébergement J.-Henri-Charbonneau</v>
      </c>
      <c r="C1498" s="13" t="s">
        <v>6</v>
      </c>
      <c r="D1498" s="11" t="s">
        <v>22</v>
      </c>
      <c r="E1498" s="11" t="s">
        <v>21</v>
      </c>
      <c r="F1498" s="15">
        <f t="shared" si="76"/>
        <v>1.4</v>
      </c>
      <c r="G1498">
        <v>1.4</v>
      </c>
    </row>
    <row r="1499" spans="1:7" ht="15.75">
      <c r="A1499">
        <v>1499</v>
      </c>
      <c r="B1499" t="str">
        <f t="shared" si="75"/>
        <v>Centre d'hébergement Jeanne-Le Ber#Centre d'hébergement J.-Henri-Charbonneau</v>
      </c>
      <c r="C1499" s="13" t="s">
        <v>6</v>
      </c>
      <c r="D1499" s="11" t="s">
        <v>23</v>
      </c>
      <c r="E1499" s="11" t="s">
        <v>21</v>
      </c>
      <c r="F1499" s="15">
        <f t="shared" si="76"/>
        <v>6.3</v>
      </c>
      <c r="G1499">
        <v>6.3</v>
      </c>
    </row>
    <row r="1500" spans="1:7" ht="15.75">
      <c r="A1500">
        <v>1500</v>
      </c>
      <c r="B1500" t="str">
        <f t="shared" si="75"/>
        <v>Centre d'hébergement Benjamin-Victor-Rousselot#Centre d'hébergement J.-Henri-Charbonneau</v>
      </c>
      <c r="C1500" s="13" t="s">
        <v>6</v>
      </c>
      <c r="D1500" s="11" t="s">
        <v>24</v>
      </c>
      <c r="E1500" s="11" t="s">
        <v>21</v>
      </c>
      <c r="F1500" s="15">
        <f t="shared" si="76"/>
        <v>3.7</v>
      </c>
      <c r="G1500">
        <v>3.7</v>
      </c>
    </row>
    <row r="1501" spans="1:7" ht="15.75">
      <c r="A1501">
        <v>1501</v>
      </c>
      <c r="B1501" t="str">
        <f t="shared" si="75"/>
        <v>CHSLD François-Séguenot#Centre d'hébergement J.-Henri-Charbonneau</v>
      </c>
      <c r="C1501" s="13" t="s">
        <v>6</v>
      </c>
      <c r="D1501" s="11" t="s">
        <v>25</v>
      </c>
      <c r="E1501" s="11" t="s">
        <v>21</v>
      </c>
      <c r="F1501" s="15">
        <f t="shared" si="76"/>
        <v>19.899999999999999</v>
      </c>
      <c r="G1501">
        <v>19.899999999999999</v>
      </c>
    </row>
    <row r="1502" spans="1:7" ht="15.75">
      <c r="A1502">
        <v>1502</v>
      </c>
      <c r="B1502" t="str">
        <f t="shared" si="75"/>
        <v>CHSLD Dante#Centre d'hébergement J.-Henri-Charbonneau</v>
      </c>
      <c r="C1502" s="13" t="s">
        <v>6</v>
      </c>
      <c r="D1502" s="11" t="s">
        <v>26</v>
      </c>
      <c r="E1502" s="11" t="s">
        <v>21</v>
      </c>
      <c r="F1502" s="15">
        <f t="shared" si="76"/>
        <v>6.1</v>
      </c>
      <c r="G1502">
        <v>6.1</v>
      </c>
    </row>
    <row r="1503" spans="1:7" ht="15.75">
      <c r="A1503">
        <v>1503</v>
      </c>
      <c r="B1503" t="str">
        <f t="shared" si="75"/>
        <v>CHSLD Judith-Jasmin#Centre d'hébergement J.-Henri-Charbonneau</v>
      </c>
      <c r="C1503" s="13" t="s">
        <v>6</v>
      </c>
      <c r="D1503" s="11" t="s">
        <v>27</v>
      </c>
      <c r="E1503" s="11" t="s">
        <v>21</v>
      </c>
      <c r="F1503" s="15">
        <f t="shared" si="76"/>
        <v>7.8</v>
      </c>
      <c r="G1503">
        <v>7.8</v>
      </c>
    </row>
    <row r="1504" spans="1:7" ht="15.75">
      <c r="A1504">
        <v>1504</v>
      </c>
      <c r="B1504" t="str">
        <f t="shared" si="75"/>
        <v>CLSC de l'Est-de-Montréal#Centre d'hébergement J.-Henri-Charbonneau</v>
      </c>
      <c r="C1504" s="13" t="s">
        <v>6</v>
      </c>
      <c r="D1504" s="11" t="s">
        <v>28</v>
      </c>
      <c r="E1504" s="11" t="s">
        <v>21</v>
      </c>
      <c r="F1504" s="15">
        <f t="shared" si="76"/>
        <v>19.899999999999999</v>
      </c>
      <c r="G1504">
        <v>19.899999999999999</v>
      </c>
    </row>
    <row r="1505" spans="1:7" ht="15.75">
      <c r="A1505">
        <v>1505</v>
      </c>
      <c r="B1505" t="str">
        <f t="shared" si="75"/>
        <v>CLSC de Rivière-des-Prairies#Centre d'hébergement J.-Henri-Charbonneau</v>
      </c>
      <c r="C1505" s="13" t="s">
        <v>6</v>
      </c>
      <c r="D1505" s="11" t="s">
        <v>29</v>
      </c>
      <c r="E1505" s="11" t="s">
        <v>21</v>
      </c>
      <c r="F1505" s="15">
        <f t="shared" si="76"/>
        <v>17.600000000000001</v>
      </c>
      <c r="G1505">
        <v>17.600000000000001</v>
      </c>
    </row>
    <row r="1506" spans="1:7" ht="15.75">
      <c r="A1506">
        <v>1506</v>
      </c>
      <c r="B1506" t="str">
        <f t="shared" si="75"/>
        <v>CHSLD Jean-Hubert-Biermans#Centre d'hébergement J.-Henri-Charbonneau</v>
      </c>
      <c r="C1506" s="13" t="s">
        <v>6</v>
      </c>
      <c r="D1506" s="11" t="s">
        <v>30</v>
      </c>
      <c r="E1506" s="11" t="s">
        <v>21</v>
      </c>
      <c r="F1506" s="15">
        <f t="shared" si="76"/>
        <v>6.5</v>
      </c>
      <c r="G1506">
        <v>6.5</v>
      </c>
    </row>
    <row r="1507" spans="1:7" ht="15.75">
      <c r="A1507">
        <v>1507</v>
      </c>
      <c r="B1507" t="str">
        <f t="shared" si="75"/>
        <v>CHSLD Pierre-Joseph-Triest#Centre d'hébergement J.-Henri-Charbonneau</v>
      </c>
      <c r="C1507" s="13" t="s">
        <v>6</v>
      </c>
      <c r="D1507" s="11" t="s">
        <v>31</v>
      </c>
      <c r="E1507" s="11" t="s">
        <v>21</v>
      </c>
      <c r="F1507" s="15">
        <f t="shared" si="76"/>
        <v>7.3</v>
      </c>
      <c r="G1507">
        <v>7.3</v>
      </c>
    </row>
    <row r="1508" spans="1:7" ht="15.75">
      <c r="A1508">
        <v>1508</v>
      </c>
      <c r="B1508" t="str">
        <f t="shared" si="75"/>
        <v>CHSLD de Saint-Michel (Centre administratif)#Centre d'hébergement J.-Henri-Charbonneau</v>
      </c>
      <c r="C1508" s="13" t="s">
        <v>6</v>
      </c>
      <c r="D1508" s="11" t="s">
        <v>32</v>
      </c>
      <c r="E1508" s="11" t="s">
        <v>21</v>
      </c>
      <c r="F1508" s="15">
        <f t="shared" si="76"/>
        <v>5.4</v>
      </c>
      <c r="G1508">
        <v>5.4</v>
      </c>
    </row>
    <row r="1509" spans="1:7" ht="15.75">
      <c r="A1509">
        <v>1509</v>
      </c>
      <c r="B1509" t="str">
        <f t="shared" si="75"/>
        <v>CHSLD Joseph-François-Perrault#Centre d'hébergement J.-Henri-Charbonneau</v>
      </c>
      <c r="C1509" s="13" t="s">
        <v>6</v>
      </c>
      <c r="D1509" s="11" t="s">
        <v>33</v>
      </c>
      <c r="E1509" s="11" t="s">
        <v>21</v>
      </c>
      <c r="F1509" s="15">
        <f t="shared" si="76"/>
        <v>4.5</v>
      </c>
      <c r="G1509">
        <v>4.5</v>
      </c>
    </row>
    <row r="1510" spans="1:7" ht="15.75">
      <c r="A1510">
        <v>1510</v>
      </c>
      <c r="B1510" t="str">
        <f t="shared" si="75"/>
        <v>CHSLD Polonais Marie-Curie-Sklodowska#Centre d'hébergement J.-Henri-Charbonneau</v>
      </c>
      <c r="C1510" s="13" t="s">
        <v>6</v>
      </c>
      <c r="D1510" s="11" t="s">
        <v>34</v>
      </c>
      <c r="E1510" s="11" t="s">
        <v>21</v>
      </c>
      <c r="F1510" s="15">
        <f t="shared" si="76"/>
        <v>5.7</v>
      </c>
      <c r="G1510">
        <v>5.7</v>
      </c>
    </row>
    <row r="1511" spans="1:7" ht="15.75">
      <c r="A1511">
        <v>1511</v>
      </c>
      <c r="B1511" t="str">
        <f t="shared" si="75"/>
        <v>Hôpital Maisonneuve-Rosemont#Centre d'hébergement J.-Henri-Charbonneau</v>
      </c>
      <c r="C1511" s="13" t="s">
        <v>6</v>
      </c>
      <c r="D1511" s="11" t="s">
        <v>35</v>
      </c>
      <c r="E1511" s="11" t="s">
        <v>21</v>
      </c>
      <c r="F1511" s="15">
        <f t="shared" si="76"/>
        <v>5.3</v>
      </c>
      <c r="G1511">
        <v>5.3</v>
      </c>
    </row>
    <row r="1512" spans="1:7" ht="15.75">
      <c r="A1512">
        <v>1512</v>
      </c>
      <c r="B1512" t="str">
        <f t="shared" si="75"/>
        <v>Pavillon Rosemont de Maisonneuve-Rosemont#Centre d'hébergement J.-Henri-Charbonneau</v>
      </c>
      <c r="C1512" s="13" t="s">
        <v>6</v>
      </c>
      <c r="D1512" s="11" t="s">
        <v>36</v>
      </c>
      <c r="E1512" s="11" t="s">
        <v>21</v>
      </c>
      <c r="F1512" s="15">
        <f t="shared" si="76"/>
        <v>5.2</v>
      </c>
      <c r="G1512">
        <v>5.2</v>
      </c>
    </row>
    <row r="1513" spans="1:7" ht="15.75">
      <c r="A1513">
        <v>1513</v>
      </c>
      <c r="B1513" t="str">
        <f t="shared" si="75"/>
        <v>Pavillon Rachel-Tourigny#Centre d'hébergement J.-Henri-Charbonneau</v>
      </c>
      <c r="C1513" s="13" t="s">
        <v>6</v>
      </c>
      <c r="D1513" s="11" t="s">
        <v>37</v>
      </c>
      <c r="E1513" s="11" t="s">
        <v>21</v>
      </c>
      <c r="F1513" s="15">
        <f t="shared" si="76"/>
        <v>4</v>
      </c>
      <c r="G1513">
        <v>4</v>
      </c>
    </row>
    <row r="1514" spans="1:7" ht="15.75">
      <c r="A1514">
        <v>1514</v>
      </c>
      <c r="B1514" t="str">
        <f t="shared" si="75"/>
        <v>Hôpital Santa-Cabrini#Centre d'hébergement J.-Henri-Charbonneau</v>
      </c>
      <c r="C1514" s="13" t="s">
        <v>6</v>
      </c>
      <c r="D1514" s="11" t="s">
        <v>38</v>
      </c>
      <c r="E1514" s="11" t="s">
        <v>21</v>
      </c>
      <c r="F1514" s="15">
        <f t="shared" si="76"/>
        <v>5.8</v>
      </c>
      <c r="G1514">
        <v>5.8</v>
      </c>
    </row>
    <row r="1515" spans="1:7" ht="15.75">
      <c r="A1515">
        <v>1515</v>
      </c>
      <c r="B1515" t="str">
        <f t="shared" si="75"/>
        <v>Institut universitaire en santé mentale de Montréal#Centre d'hébergement J.-Henri-Charbonneau</v>
      </c>
      <c r="C1515" s="13" t="s">
        <v>6</v>
      </c>
      <c r="D1515" s="11" t="s">
        <v>39</v>
      </c>
      <c r="E1515" s="11" t="s">
        <v>21</v>
      </c>
      <c r="F1515" s="15">
        <f t="shared" si="76"/>
        <v>6.3</v>
      </c>
      <c r="G1515">
        <v>6.3</v>
      </c>
    </row>
    <row r="1516" spans="1:7" ht="15.75">
      <c r="A1516">
        <v>1516</v>
      </c>
      <c r="B1516" t="str">
        <f t="shared" si="75"/>
        <v>Centre de recherche Fernand-Séguin#Centre d'hébergement J.-Henri-Charbonneau</v>
      </c>
      <c r="C1516" s="13" t="s">
        <v>6</v>
      </c>
      <c r="D1516" s="11" t="s">
        <v>40</v>
      </c>
      <c r="E1516" s="11" t="s">
        <v>21</v>
      </c>
      <c r="F1516" s="15">
        <f t="shared" si="76"/>
        <v>5.9</v>
      </c>
      <c r="G1516">
        <v>5.9</v>
      </c>
    </row>
    <row r="1517" spans="1:7" ht="15.75">
      <c r="A1517">
        <v>1517</v>
      </c>
      <c r="B1517" t="str">
        <f t="shared" si="75"/>
        <v>La Relance#Centre d'hébergement J.-Henri-Charbonneau</v>
      </c>
      <c r="C1517" s="13" t="s">
        <v>6</v>
      </c>
      <c r="D1517" s="11" t="s">
        <v>41</v>
      </c>
      <c r="E1517" s="11" t="s">
        <v>21</v>
      </c>
      <c r="F1517" s="15">
        <f t="shared" si="76"/>
        <v>12.7</v>
      </c>
      <c r="G1517">
        <v>12.7</v>
      </c>
    </row>
    <row r="1518" spans="1:7" ht="15.75">
      <c r="A1518">
        <v>1518</v>
      </c>
      <c r="B1518" t="str">
        <f t="shared" si="75"/>
        <v>Ste-Claire#Centre d'hébergement J.-Henri-Charbonneau</v>
      </c>
      <c r="C1518" s="13" t="s">
        <v>6</v>
      </c>
      <c r="D1518" s="11" t="s">
        <v>42</v>
      </c>
      <c r="E1518" s="11" t="s">
        <v>21</v>
      </c>
      <c r="F1518" s="15">
        <f t="shared" si="76"/>
        <v>9.4</v>
      </c>
      <c r="G1518">
        <v>9.4</v>
      </c>
    </row>
    <row r="1519" spans="1:7" ht="15.75">
      <c r="A1519">
        <v>1519</v>
      </c>
      <c r="B1519" t="str">
        <f t="shared" si="75"/>
        <v>Du Marché#Centre d'hébergement J.-Henri-Charbonneau</v>
      </c>
      <c r="C1519" s="13" t="s">
        <v>6</v>
      </c>
      <c r="D1519" s="11" t="s">
        <v>43</v>
      </c>
      <c r="E1519" s="11" t="s">
        <v>21</v>
      </c>
      <c r="F1519" s="15">
        <f t="shared" si="76"/>
        <v>3</v>
      </c>
      <c r="G1519">
        <v>3</v>
      </c>
    </row>
    <row r="1520" spans="1:7" ht="15.75">
      <c r="A1520">
        <v>1520</v>
      </c>
      <c r="B1520" t="str">
        <f t="shared" si="75"/>
        <v>Le Ponceau#Centre d'hébergement J.-Henri-Charbonneau</v>
      </c>
      <c r="C1520" s="13" t="s">
        <v>6</v>
      </c>
      <c r="D1520" s="11" t="s">
        <v>44</v>
      </c>
      <c r="E1520" s="11" t="s">
        <v>21</v>
      </c>
      <c r="F1520" s="15">
        <f t="shared" si="76"/>
        <v>6.3</v>
      </c>
      <c r="G1520">
        <v>6.3</v>
      </c>
    </row>
    <row r="1521" spans="1:7" ht="15.75">
      <c r="A1521">
        <v>1521</v>
      </c>
      <c r="B1521" t="str">
        <f t="shared" si="75"/>
        <v>Valdombre#Centre d'hébergement J.-Henri-Charbonneau</v>
      </c>
      <c r="C1521" s="13" t="s">
        <v>6</v>
      </c>
      <c r="D1521" s="11" t="s">
        <v>45</v>
      </c>
      <c r="E1521" s="11" t="s">
        <v>21</v>
      </c>
      <c r="F1521" s="15">
        <f t="shared" si="76"/>
        <v>9.3000000000000007</v>
      </c>
      <c r="G1521">
        <v>9.3000000000000007</v>
      </c>
    </row>
    <row r="1522" spans="1:7" ht="15.75">
      <c r="A1522">
        <v>1522</v>
      </c>
      <c r="B1522" t="str">
        <f t="shared" si="75"/>
        <v>La Petite-Patrie#Centre d'hébergement J.-Henri-Charbonneau</v>
      </c>
      <c r="C1522" s="13" t="s">
        <v>6</v>
      </c>
      <c r="D1522" s="11" t="s">
        <v>46</v>
      </c>
      <c r="E1522" s="11" t="s">
        <v>21</v>
      </c>
      <c r="F1522" s="15">
        <f t="shared" si="76"/>
        <v>3.7</v>
      </c>
      <c r="G1522">
        <v>3.7</v>
      </c>
    </row>
    <row r="1523" spans="1:7" ht="15.75">
      <c r="A1523">
        <v>1523</v>
      </c>
      <c r="B1523" t="str">
        <f t="shared" si="75"/>
        <v>Paul-Pau#Centre d'hébergement J.-Henri-Charbonneau</v>
      </c>
      <c r="C1523" s="13" t="s">
        <v>6</v>
      </c>
      <c r="D1523" s="11" t="s">
        <v>47</v>
      </c>
      <c r="E1523" s="11" t="s">
        <v>21</v>
      </c>
      <c r="F1523" s="15">
        <f t="shared" si="76"/>
        <v>8.8000000000000007</v>
      </c>
      <c r="G1523">
        <v>8.8000000000000007</v>
      </c>
    </row>
    <row r="1524" spans="1:7" ht="15.75">
      <c r="A1524">
        <v>1524</v>
      </c>
      <c r="B1524" t="str">
        <f t="shared" si="75"/>
        <v>5927 Viau#Centre d'hébergement J.-Henri-Charbonneau</v>
      </c>
      <c r="C1524" s="13" t="s">
        <v>6</v>
      </c>
      <c r="D1524" s="11" t="s">
        <v>48</v>
      </c>
      <c r="E1524" s="11" t="s">
        <v>21</v>
      </c>
      <c r="F1524" s="15">
        <f t="shared" si="76"/>
        <v>4.2</v>
      </c>
      <c r="G1524">
        <v>4.2</v>
      </c>
    </row>
    <row r="1525" spans="1:7" ht="15.75">
      <c r="A1525">
        <v>1525</v>
      </c>
      <c r="B1525" t="str">
        <f t="shared" si="75"/>
        <v>Poupart#Centre d'hébergement J.-Henri-Charbonneau</v>
      </c>
      <c r="C1525" s="13" t="s">
        <v>6</v>
      </c>
      <c r="D1525" s="11" t="s">
        <v>49</v>
      </c>
      <c r="E1525" s="11" t="s">
        <v>21</v>
      </c>
      <c r="F1525" s="15">
        <f t="shared" si="76"/>
        <v>2.4</v>
      </c>
      <c r="G1525">
        <v>2.4</v>
      </c>
    </row>
    <row r="1526" spans="1:7" ht="15.75">
      <c r="A1526">
        <v>1526</v>
      </c>
      <c r="B1526" t="str">
        <f t="shared" si="75"/>
        <v>5915 Viau#Centre d'hébergement J.-Henri-Charbonneau</v>
      </c>
      <c r="C1526" s="13" t="s">
        <v>6</v>
      </c>
      <c r="D1526" s="11" t="s">
        <v>50</v>
      </c>
      <c r="E1526" s="11" t="s">
        <v>21</v>
      </c>
      <c r="F1526" s="15">
        <f t="shared" si="76"/>
        <v>4.3</v>
      </c>
      <c r="G1526">
        <v>4.3</v>
      </c>
    </row>
    <row r="1527" spans="1:7" ht="15.75">
      <c r="A1527">
        <v>1527</v>
      </c>
      <c r="B1527" t="str">
        <f t="shared" si="75"/>
        <v>La Tourterelle#Centre d'hébergement J.-Henri-Charbonneau</v>
      </c>
      <c r="C1527" s="13" t="s">
        <v>6</v>
      </c>
      <c r="D1527" s="11" t="s">
        <v>51</v>
      </c>
      <c r="E1527" s="11" t="s">
        <v>21</v>
      </c>
      <c r="F1527" s="15">
        <f t="shared" si="76"/>
        <v>2.2999999999999998</v>
      </c>
      <c r="G1527">
        <v>2.2999999999999998</v>
      </c>
    </row>
    <row r="1528" spans="1:7" ht="15.75">
      <c r="A1528">
        <v>1528</v>
      </c>
      <c r="B1528" t="str">
        <f t="shared" si="75"/>
        <v>Charlemagne#Centre d'hébergement J.-Henri-Charbonneau</v>
      </c>
      <c r="C1528" s="13" t="s">
        <v>6</v>
      </c>
      <c r="D1528" s="11" t="s">
        <v>52</v>
      </c>
      <c r="E1528" s="11" t="s">
        <v>21</v>
      </c>
      <c r="F1528" s="15">
        <f t="shared" si="76"/>
        <v>1.7</v>
      </c>
      <c r="G1528">
        <v>1.7</v>
      </c>
    </row>
    <row r="1529" spans="1:7" ht="15.75">
      <c r="A1529">
        <v>1529</v>
      </c>
      <c r="B1529" t="str">
        <f t="shared" si="75"/>
        <v>Maison l'Échelon#Centre d'hébergement J.-Henri-Charbonneau</v>
      </c>
      <c r="C1529" s="13" t="s">
        <v>6</v>
      </c>
      <c r="D1529" s="11" t="s">
        <v>5</v>
      </c>
      <c r="E1529" s="11" t="s">
        <v>21</v>
      </c>
      <c r="F1529" s="15">
        <f t="shared" si="76"/>
        <v>7.8</v>
      </c>
      <c r="G1529">
        <v>7.8</v>
      </c>
    </row>
    <row r="1530" spans="1:7" ht="15.75">
      <c r="A1530">
        <v>1530</v>
      </c>
      <c r="B1530" t="str">
        <f t="shared" si="75"/>
        <v>L'Horizon#Centre d'hébergement J.-Henri-Charbonneau</v>
      </c>
      <c r="C1530" s="13" t="s">
        <v>6</v>
      </c>
      <c r="D1530" s="11" t="s">
        <v>53</v>
      </c>
      <c r="E1530" s="11" t="s">
        <v>21</v>
      </c>
      <c r="F1530" s="15">
        <f t="shared" si="76"/>
        <v>8.4</v>
      </c>
      <c r="G1530">
        <v>8.4</v>
      </c>
    </row>
    <row r="1531" spans="1:7" ht="15.75">
      <c r="A1531">
        <v>1531</v>
      </c>
      <c r="B1531" t="str">
        <f t="shared" ref="B1531:B1594" si="77">D1531&amp;C1531&amp;E1531</f>
        <v>Centre de crise Émile-Nelligan#Centre d'hébergement J.-Henri-Charbonneau</v>
      </c>
      <c r="C1531" s="13" t="s">
        <v>6</v>
      </c>
      <c r="D1531" s="11" t="s">
        <v>54</v>
      </c>
      <c r="E1531" s="11" t="s">
        <v>21</v>
      </c>
      <c r="F1531" s="15">
        <f t="shared" si="76"/>
        <v>7.9</v>
      </c>
      <c r="G1531">
        <v>7.9</v>
      </c>
    </row>
    <row r="1532" spans="1:7" ht="15.75">
      <c r="A1532">
        <v>1532</v>
      </c>
      <c r="B1532" t="str">
        <f t="shared" si="77"/>
        <v>Coordination des ressources#Centre d'hébergement J.-Henri-Charbonneau</v>
      </c>
      <c r="C1532" s="13" t="s">
        <v>6</v>
      </c>
      <c r="D1532" s="11" t="s">
        <v>55</v>
      </c>
      <c r="E1532" s="11" t="s">
        <v>21</v>
      </c>
      <c r="F1532" s="15">
        <f t="shared" ref="F1532:F1595" si="78">F451</f>
        <v>5.6</v>
      </c>
      <c r="G1532">
        <v>5.6</v>
      </c>
    </row>
    <row r="1533" spans="1:7" ht="15.75">
      <c r="A1533">
        <v>1533</v>
      </c>
      <c r="B1533" t="str">
        <f t="shared" si="77"/>
        <v>Installation Anjou#Centre d'hébergement J.-Henri-Charbonneau</v>
      </c>
      <c r="C1533" s="13" t="s">
        <v>6</v>
      </c>
      <c r="D1533" s="11" t="s">
        <v>4</v>
      </c>
      <c r="E1533" s="11" t="s">
        <v>21</v>
      </c>
      <c r="F1533" s="15">
        <f t="shared" si="78"/>
        <v>9.3000000000000007</v>
      </c>
      <c r="G1533">
        <v>9.3000000000000007</v>
      </c>
    </row>
    <row r="1534" spans="1:7" ht="15.75">
      <c r="A1534">
        <v>1534</v>
      </c>
      <c r="B1534" t="str">
        <f t="shared" si="77"/>
        <v>Centre d'hébergement Jeanne-Le Ber#Centre d'hébergement Nicolet</v>
      </c>
      <c r="C1534" s="13" t="s">
        <v>6</v>
      </c>
      <c r="D1534" s="11" t="s">
        <v>23</v>
      </c>
      <c r="E1534" s="11" t="s">
        <v>22</v>
      </c>
      <c r="F1534" s="15">
        <f t="shared" si="78"/>
        <v>5.5</v>
      </c>
      <c r="G1534">
        <v>5.5</v>
      </c>
    </row>
    <row r="1535" spans="1:7" ht="15.75">
      <c r="A1535">
        <v>1535</v>
      </c>
      <c r="B1535" t="str">
        <f t="shared" si="77"/>
        <v>Centre d'hébergement Benjamin-Victor-Rousselot#Centre d'hébergement Nicolet</v>
      </c>
      <c r="C1535" s="13" t="s">
        <v>6</v>
      </c>
      <c r="D1535" s="11" t="s">
        <v>24</v>
      </c>
      <c r="E1535" s="11" t="s">
        <v>22</v>
      </c>
      <c r="F1535" s="15">
        <f t="shared" si="78"/>
        <v>3.5</v>
      </c>
      <c r="G1535">
        <v>3.5</v>
      </c>
    </row>
    <row r="1536" spans="1:7" ht="15.75">
      <c r="A1536">
        <v>1536</v>
      </c>
      <c r="B1536" t="str">
        <f t="shared" si="77"/>
        <v>CHSLD François-Séguenot#Centre d'hébergement Nicolet</v>
      </c>
      <c r="C1536" s="13" t="s">
        <v>6</v>
      </c>
      <c r="D1536" s="11" t="s">
        <v>25</v>
      </c>
      <c r="E1536" s="11" t="s">
        <v>22</v>
      </c>
      <c r="F1536" s="15">
        <f t="shared" si="78"/>
        <v>19.100000000000001</v>
      </c>
      <c r="G1536">
        <v>19.100000000000001</v>
      </c>
    </row>
    <row r="1537" spans="1:7" ht="15.75">
      <c r="A1537">
        <v>1537</v>
      </c>
      <c r="B1537" t="str">
        <f t="shared" si="77"/>
        <v>CHSLD Dante#Centre d'hébergement Nicolet</v>
      </c>
      <c r="C1537" s="13" t="s">
        <v>6</v>
      </c>
      <c r="D1537" s="11" t="s">
        <v>26</v>
      </c>
      <c r="E1537" s="11" t="s">
        <v>22</v>
      </c>
      <c r="F1537" s="15">
        <f t="shared" si="78"/>
        <v>5.4</v>
      </c>
      <c r="G1537">
        <v>5.4</v>
      </c>
    </row>
    <row r="1538" spans="1:7" ht="15.75">
      <c r="A1538">
        <v>1538</v>
      </c>
      <c r="B1538" t="str">
        <f t="shared" si="77"/>
        <v>CHSLD Judith-Jasmin#Centre d'hébergement Nicolet</v>
      </c>
      <c r="C1538" s="13" t="s">
        <v>6</v>
      </c>
      <c r="D1538" s="11" t="s">
        <v>27</v>
      </c>
      <c r="E1538" s="11" t="s">
        <v>22</v>
      </c>
      <c r="F1538" s="15">
        <f t="shared" si="78"/>
        <v>7.6</v>
      </c>
      <c r="G1538">
        <v>7.6</v>
      </c>
    </row>
    <row r="1539" spans="1:7" ht="15.75">
      <c r="A1539">
        <v>1539</v>
      </c>
      <c r="B1539" t="str">
        <f t="shared" si="77"/>
        <v>CLSC de l'Est-de-Montréal#Centre d'hébergement Nicolet</v>
      </c>
      <c r="C1539" s="13" t="s">
        <v>6</v>
      </c>
      <c r="D1539" s="11" t="s">
        <v>28</v>
      </c>
      <c r="E1539" s="11" t="s">
        <v>22</v>
      </c>
      <c r="F1539" s="15">
        <f t="shared" si="78"/>
        <v>19.100000000000001</v>
      </c>
      <c r="G1539">
        <v>19.100000000000001</v>
      </c>
    </row>
    <row r="1540" spans="1:7" ht="15.75">
      <c r="A1540">
        <v>1540</v>
      </c>
      <c r="B1540" t="str">
        <f t="shared" si="77"/>
        <v>CLSC de Rivière-des-Prairies#Centre d'hébergement Nicolet</v>
      </c>
      <c r="C1540" s="13" t="s">
        <v>6</v>
      </c>
      <c r="D1540" s="11" t="s">
        <v>29</v>
      </c>
      <c r="E1540" s="11" t="s">
        <v>22</v>
      </c>
      <c r="F1540" s="15">
        <f t="shared" si="78"/>
        <v>16.7</v>
      </c>
      <c r="G1540">
        <v>16.7</v>
      </c>
    </row>
    <row r="1541" spans="1:7" ht="15.75">
      <c r="A1541">
        <v>1541</v>
      </c>
      <c r="B1541" t="str">
        <f t="shared" si="77"/>
        <v>CHSLD Jean-Hubert-Biermans#Centre d'hébergement Nicolet</v>
      </c>
      <c r="C1541" s="13" t="s">
        <v>6</v>
      </c>
      <c r="D1541" s="11" t="s">
        <v>30</v>
      </c>
      <c r="E1541" s="11" t="s">
        <v>22</v>
      </c>
      <c r="F1541" s="15">
        <f t="shared" si="78"/>
        <v>7.5</v>
      </c>
      <c r="G1541">
        <v>7.5</v>
      </c>
    </row>
    <row r="1542" spans="1:7" ht="15.75">
      <c r="A1542">
        <v>1542</v>
      </c>
      <c r="B1542" t="str">
        <f t="shared" si="77"/>
        <v>CHSLD Pierre-Joseph-Triest#Centre d'hébergement Nicolet</v>
      </c>
      <c r="C1542" s="13" t="s">
        <v>6</v>
      </c>
      <c r="D1542" s="11" t="s">
        <v>31</v>
      </c>
      <c r="E1542" s="11" t="s">
        <v>22</v>
      </c>
      <c r="F1542" s="15">
        <f t="shared" si="78"/>
        <v>7.1</v>
      </c>
      <c r="G1542">
        <v>7.1</v>
      </c>
    </row>
    <row r="1543" spans="1:7" ht="15.75">
      <c r="A1543">
        <v>1543</v>
      </c>
      <c r="B1543" t="str">
        <f t="shared" si="77"/>
        <v>CHSLD de Saint-Michel (Centre administratif)#Centre d'hébergement Nicolet</v>
      </c>
      <c r="C1543" s="13" t="s">
        <v>6</v>
      </c>
      <c r="D1543" s="11" t="s">
        <v>32</v>
      </c>
      <c r="E1543" s="11" t="s">
        <v>22</v>
      </c>
      <c r="F1543" s="15">
        <f t="shared" si="78"/>
        <v>5.9</v>
      </c>
      <c r="G1543">
        <v>5.9</v>
      </c>
    </row>
    <row r="1544" spans="1:7" ht="15.75">
      <c r="A1544">
        <v>1544</v>
      </c>
      <c r="B1544" t="str">
        <f t="shared" si="77"/>
        <v>CHSLD Joseph-François-Perrault#Centre d'hébergement Nicolet</v>
      </c>
      <c r="C1544" s="13" t="s">
        <v>6</v>
      </c>
      <c r="D1544" s="11" t="s">
        <v>33</v>
      </c>
      <c r="E1544" s="11" t="s">
        <v>22</v>
      </c>
      <c r="F1544" s="15">
        <f t="shared" si="78"/>
        <v>5</v>
      </c>
      <c r="G1544">
        <v>5</v>
      </c>
    </row>
    <row r="1545" spans="1:7" ht="15.75">
      <c r="A1545">
        <v>1545</v>
      </c>
      <c r="B1545" t="str">
        <f t="shared" si="77"/>
        <v>CHSLD Polonais Marie-Curie-Sklodowska#Centre d'hébergement Nicolet</v>
      </c>
      <c r="C1545" s="13" t="s">
        <v>6</v>
      </c>
      <c r="D1545" s="11" t="s">
        <v>34</v>
      </c>
      <c r="E1545" s="11" t="s">
        <v>22</v>
      </c>
      <c r="F1545" s="15">
        <f t="shared" si="78"/>
        <v>5.6</v>
      </c>
      <c r="G1545">
        <v>5.6</v>
      </c>
    </row>
    <row r="1546" spans="1:7" ht="15.75">
      <c r="A1546">
        <v>1546</v>
      </c>
      <c r="B1546" t="str">
        <f t="shared" si="77"/>
        <v>Hôpital Maisonneuve-Rosemont#Centre d'hébergement Nicolet</v>
      </c>
      <c r="C1546" s="13" t="s">
        <v>6</v>
      </c>
      <c r="D1546" s="11" t="s">
        <v>35</v>
      </c>
      <c r="E1546" s="11" t="s">
        <v>22</v>
      </c>
      <c r="F1546" s="15">
        <f t="shared" si="78"/>
        <v>5.2</v>
      </c>
      <c r="G1546">
        <v>5.2</v>
      </c>
    </row>
    <row r="1547" spans="1:7" ht="15.75">
      <c r="A1547">
        <v>1547</v>
      </c>
      <c r="B1547" t="str">
        <f t="shared" si="77"/>
        <v>Pavillon Rosemont de Maisonneuve-Rosemont#Centre d'hébergement Nicolet</v>
      </c>
      <c r="C1547" s="13" t="s">
        <v>6</v>
      </c>
      <c r="D1547" s="11" t="s">
        <v>36</v>
      </c>
      <c r="E1547" s="11" t="s">
        <v>22</v>
      </c>
      <c r="F1547" s="15">
        <f t="shared" si="78"/>
        <v>5</v>
      </c>
      <c r="G1547">
        <v>5</v>
      </c>
    </row>
    <row r="1548" spans="1:7" ht="15.75">
      <c r="A1548">
        <v>1548</v>
      </c>
      <c r="B1548" t="str">
        <f t="shared" si="77"/>
        <v>Pavillon Rachel-Tourigny#Centre d'hébergement Nicolet</v>
      </c>
      <c r="C1548" s="13" t="s">
        <v>6</v>
      </c>
      <c r="D1548" s="11" t="s">
        <v>37</v>
      </c>
      <c r="E1548" s="11" t="s">
        <v>22</v>
      </c>
      <c r="F1548" s="15">
        <f t="shared" si="78"/>
        <v>3.8</v>
      </c>
      <c r="G1548">
        <v>3.8</v>
      </c>
    </row>
    <row r="1549" spans="1:7" ht="15.75">
      <c r="A1549">
        <v>1549</v>
      </c>
      <c r="B1549" t="str">
        <f t="shared" si="77"/>
        <v>Hôpital Santa-Cabrini#Centre d'hébergement Nicolet</v>
      </c>
      <c r="C1549" s="13" t="s">
        <v>6</v>
      </c>
      <c r="D1549" s="11" t="s">
        <v>38</v>
      </c>
      <c r="E1549" s="11" t="s">
        <v>22</v>
      </c>
      <c r="F1549" s="15">
        <f t="shared" si="78"/>
        <v>5.6</v>
      </c>
      <c r="G1549">
        <v>5.6</v>
      </c>
    </row>
    <row r="1550" spans="1:7" ht="15.75">
      <c r="A1550">
        <v>1550</v>
      </c>
      <c r="B1550" t="str">
        <f t="shared" si="77"/>
        <v>Institut universitaire en santé mentale de Montréal#Centre d'hébergement Nicolet</v>
      </c>
      <c r="C1550" s="13" t="s">
        <v>6</v>
      </c>
      <c r="D1550" s="11" t="s">
        <v>39</v>
      </c>
      <c r="E1550" s="11" t="s">
        <v>22</v>
      </c>
      <c r="F1550" s="15">
        <f t="shared" si="78"/>
        <v>5.4</v>
      </c>
      <c r="G1550">
        <v>5.4</v>
      </c>
    </row>
    <row r="1551" spans="1:7" ht="15.75">
      <c r="A1551">
        <v>1551</v>
      </c>
      <c r="B1551" t="str">
        <f t="shared" si="77"/>
        <v>Centre de recherche Fernand-Séguin#Centre d'hébergement Nicolet</v>
      </c>
      <c r="C1551" s="13" t="s">
        <v>6</v>
      </c>
      <c r="D1551" s="11" t="s">
        <v>40</v>
      </c>
      <c r="E1551" s="11" t="s">
        <v>22</v>
      </c>
      <c r="F1551" s="15">
        <f t="shared" si="78"/>
        <v>5</v>
      </c>
      <c r="G1551">
        <v>5</v>
      </c>
    </row>
    <row r="1552" spans="1:7" ht="15.75">
      <c r="A1552">
        <v>1552</v>
      </c>
      <c r="B1552" t="str">
        <f t="shared" si="77"/>
        <v>La Relance#Centre d'hébergement Nicolet</v>
      </c>
      <c r="C1552" s="13" t="s">
        <v>6</v>
      </c>
      <c r="D1552" s="11" t="s">
        <v>41</v>
      </c>
      <c r="E1552" s="11" t="s">
        <v>22</v>
      </c>
      <c r="F1552" s="15">
        <f t="shared" si="78"/>
        <v>11.9</v>
      </c>
      <c r="G1552">
        <v>11.9</v>
      </c>
    </row>
    <row r="1553" spans="1:7" ht="15.75">
      <c r="A1553">
        <v>1553</v>
      </c>
      <c r="B1553" t="str">
        <f t="shared" si="77"/>
        <v>Ste-Claire#Centre d'hébergement Nicolet</v>
      </c>
      <c r="C1553" s="13" t="s">
        <v>6</v>
      </c>
      <c r="D1553" s="11" t="s">
        <v>42</v>
      </c>
      <c r="E1553" s="11" t="s">
        <v>22</v>
      </c>
      <c r="F1553" s="15">
        <f t="shared" si="78"/>
        <v>8.5</v>
      </c>
      <c r="G1553">
        <v>8.5</v>
      </c>
    </row>
    <row r="1554" spans="1:7" ht="15.75">
      <c r="A1554">
        <v>1554</v>
      </c>
      <c r="B1554" t="str">
        <f t="shared" si="77"/>
        <v>Du Marché#Centre d'hébergement Nicolet</v>
      </c>
      <c r="C1554" s="13" t="s">
        <v>6</v>
      </c>
      <c r="D1554" s="11" t="s">
        <v>43</v>
      </c>
      <c r="E1554" s="11" t="s">
        <v>22</v>
      </c>
      <c r="F1554" s="15">
        <f t="shared" si="78"/>
        <v>1.5</v>
      </c>
      <c r="G1554">
        <v>1.5</v>
      </c>
    </row>
    <row r="1555" spans="1:7" ht="15.75">
      <c r="A1555">
        <v>1555</v>
      </c>
      <c r="B1555" t="str">
        <f t="shared" si="77"/>
        <v>Le Ponceau#Centre d'hébergement Nicolet</v>
      </c>
      <c r="C1555" s="13" t="s">
        <v>6</v>
      </c>
      <c r="D1555" s="11" t="s">
        <v>44</v>
      </c>
      <c r="E1555" s="11" t="s">
        <v>22</v>
      </c>
      <c r="F1555" s="15">
        <f t="shared" si="78"/>
        <v>6.1</v>
      </c>
      <c r="G1555">
        <v>6.1</v>
      </c>
    </row>
    <row r="1556" spans="1:7" ht="15.75">
      <c r="A1556">
        <v>1556</v>
      </c>
      <c r="B1556" t="str">
        <f t="shared" si="77"/>
        <v>Valdombre#Centre d'hébergement Nicolet</v>
      </c>
      <c r="C1556" s="13" t="s">
        <v>6</v>
      </c>
      <c r="D1556" s="11" t="s">
        <v>45</v>
      </c>
      <c r="E1556" s="11" t="s">
        <v>22</v>
      </c>
      <c r="F1556" s="15">
        <f t="shared" si="78"/>
        <v>9.1999999999999993</v>
      </c>
      <c r="G1556">
        <v>9.1999999999999993</v>
      </c>
    </row>
    <row r="1557" spans="1:7" ht="15.75">
      <c r="A1557">
        <v>1557</v>
      </c>
      <c r="B1557" t="str">
        <f t="shared" si="77"/>
        <v>La Petite-Patrie#Centre d'hébergement Nicolet</v>
      </c>
      <c r="C1557" s="13" t="s">
        <v>6</v>
      </c>
      <c r="D1557" s="11" t="s">
        <v>46</v>
      </c>
      <c r="E1557" s="11" t="s">
        <v>22</v>
      </c>
      <c r="F1557" s="15">
        <f t="shared" si="78"/>
        <v>4.5999999999999996</v>
      </c>
      <c r="G1557">
        <v>4.5999999999999996</v>
      </c>
    </row>
    <row r="1558" spans="1:7" ht="15.75">
      <c r="A1558">
        <v>1558</v>
      </c>
      <c r="B1558" t="str">
        <f t="shared" si="77"/>
        <v>Paul-Pau#Centre d'hébergement Nicolet</v>
      </c>
      <c r="C1558" s="13" t="s">
        <v>6</v>
      </c>
      <c r="D1558" s="11" t="s">
        <v>47</v>
      </c>
      <c r="E1558" s="11" t="s">
        <v>22</v>
      </c>
      <c r="F1558" s="15">
        <f t="shared" si="78"/>
        <v>7.9</v>
      </c>
      <c r="G1558">
        <v>7.9</v>
      </c>
    </row>
    <row r="1559" spans="1:7" ht="15.75">
      <c r="A1559">
        <v>1559</v>
      </c>
      <c r="B1559" t="str">
        <f t="shared" si="77"/>
        <v>5927 Viau#Centre d'hébergement Nicolet</v>
      </c>
      <c r="C1559" s="13" t="s">
        <v>6</v>
      </c>
      <c r="D1559" s="11" t="s">
        <v>48</v>
      </c>
      <c r="E1559" s="11" t="s">
        <v>22</v>
      </c>
      <c r="F1559" s="15">
        <f t="shared" si="78"/>
        <v>4</v>
      </c>
      <c r="G1559">
        <v>4</v>
      </c>
    </row>
    <row r="1560" spans="1:7" ht="15.75">
      <c r="A1560">
        <v>1560</v>
      </c>
      <c r="B1560" t="str">
        <f t="shared" si="77"/>
        <v>Poupart#Centre d'hébergement Nicolet</v>
      </c>
      <c r="C1560" s="13" t="s">
        <v>6</v>
      </c>
      <c r="D1560" s="11" t="s">
        <v>49</v>
      </c>
      <c r="E1560" s="11" t="s">
        <v>22</v>
      </c>
      <c r="F1560" s="15">
        <f t="shared" si="78"/>
        <v>2.8</v>
      </c>
      <c r="G1560">
        <v>2.8</v>
      </c>
    </row>
    <row r="1561" spans="1:7" ht="15.75">
      <c r="A1561">
        <v>1561</v>
      </c>
      <c r="B1561" t="str">
        <f t="shared" si="77"/>
        <v>5915 Viau#Centre d'hébergement Nicolet</v>
      </c>
      <c r="C1561" s="13" t="s">
        <v>6</v>
      </c>
      <c r="D1561" s="11" t="s">
        <v>50</v>
      </c>
      <c r="E1561" s="11" t="s">
        <v>22</v>
      </c>
      <c r="F1561" s="15">
        <f t="shared" si="78"/>
        <v>4</v>
      </c>
      <c r="G1561">
        <v>4</v>
      </c>
    </row>
    <row r="1562" spans="1:7" ht="15.75">
      <c r="A1562">
        <v>1562</v>
      </c>
      <c r="B1562" t="str">
        <f t="shared" si="77"/>
        <v>La Tourterelle#Centre d'hébergement Nicolet</v>
      </c>
      <c r="C1562" s="13" t="s">
        <v>6</v>
      </c>
      <c r="D1562" s="11" t="s">
        <v>51</v>
      </c>
      <c r="E1562" s="11" t="s">
        <v>22</v>
      </c>
      <c r="F1562" s="15">
        <f t="shared" si="78"/>
        <v>1.7</v>
      </c>
      <c r="G1562">
        <v>1.7</v>
      </c>
    </row>
    <row r="1563" spans="1:7" ht="15.75">
      <c r="A1563">
        <v>1563</v>
      </c>
      <c r="B1563" t="str">
        <f t="shared" si="77"/>
        <v>Charlemagne#Centre d'hébergement Nicolet</v>
      </c>
      <c r="C1563" s="13" t="s">
        <v>6</v>
      </c>
      <c r="D1563" s="11" t="s">
        <v>52</v>
      </c>
      <c r="E1563" s="11" t="s">
        <v>22</v>
      </c>
      <c r="F1563" s="15">
        <f t="shared" si="78"/>
        <v>0.75</v>
      </c>
      <c r="G1563">
        <v>0.75</v>
      </c>
    </row>
    <row r="1564" spans="1:7" ht="15.75">
      <c r="A1564">
        <v>1564</v>
      </c>
      <c r="B1564" t="str">
        <f t="shared" si="77"/>
        <v>Maison l'Échelon#Centre d'hébergement Nicolet</v>
      </c>
      <c r="C1564" s="13" t="s">
        <v>6</v>
      </c>
      <c r="D1564" s="11" t="s">
        <v>5</v>
      </c>
      <c r="E1564" s="11" t="s">
        <v>22</v>
      </c>
      <c r="F1564" s="15">
        <f t="shared" si="78"/>
        <v>6.9</v>
      </c>
      <c r="G1564">
        <v>6.9</v>
      </c>
    </row>
    <row r="1565" spans="1:7" ht="15.75">
      <c r="A1565">
        <v>1565</v>
      </c>
      <c r="B1565" t="str">
        <f t="shared" si="77"/>
        <v>L'Horizon#Centre d'hébergement Nicolet</v>
      </c>
      <c r="C1565" s="13" t="s">
        <v>6</v>
      </c>
      <c r="D1565" s="11" t="s">
        <v>53</v>
      </c>
      <c r="E1565" s="11" t="s">
        <v>22</v>
      </c>
      <c r="F1565" s="15">
        <f t="shared" si="78"/>
        <v>7.2</v>
      </c>
      <c r="G1565">
        <v>7.2</v>
      </c>
    </row>
    <row r="1566" spans="1:7" ht="15.75">
      <c r="A1566">
        <v>1566</v>
      </c>
      <c r="B1566" t="str">
        <f t="shared" si="77"/>
        <v>Centre de crise Émile-Nelligan#Centre d'hébergement Nicolet</v>
      </c>
      <c r="C1566" s="13" t="s">
        <v>6</v>
      </c>
      <c r="D1566" s="11" t="s">
        <v>54</v>
      </c>
      <c r="E1566" s="11" t="s">
        <v>22</v>
      </c>
      <c r="F1566" s="15">
        <f t="shared" si="78"/>
        <v>7.9</v>
      </c>
      <c r="G1566">
        <v>7.9</v>
      </c>
    </row>
    <row r="1567" spans="1:7" ht="15.75">
      <c r="A1567">
        <v>1567</v>
      </c>
      <c r="B1567" t="str">
        <f t="shared" si="77"/>
        <v>Coordination des ressources#Centre d'hébergement Nicolet</v>
      </c>
      <c r="C1567" s="13" t="s">
        <v>6</v>
      </c>
      <c r="D1567" s="11" t="s">
        <v>55</v>
      </c>
      <c r="E1567" s="11" t="s">
        <v>22</v>
      </c>
      <c r="F1567" s="15">
        <f t="shared" si="78"/>
        <v>6.2</v>
      </c>
      <c r="G1567">
        <v>6.2</v>
      </c>
    </row>
    <row r="1568" spans="1:7" ht="15.75">
      <c r="A1568">
        <v>1568</v>
      </c>
      <c r="B1568" t="str">
        <f t="shared" si="77"/>
        <v>Installation Anjou#Centre d'hébergement Nicolet</v>
      </c>
      <c r="C1568" s="13" t="s">
        <v>6</v>
      </c>
      <c r="D1568" s="11" t="s">
        <v>4</v>
      </c>
      <c r="E1568" s="11" t="s">
        <v>22</v>
      </c>
      <c r="F1568" s="15">
        <f t="shared" si="78"/>
        <v>10.1</v>
      </c>
      <c r="G1568">
        <v>10.1</v>
      </c>
    </row>
    <row r="1569" spans="1:7" ht="15.75">
      <c r="A1569">
        <v>1569</v>
      </c>
      <c r="B1569" t="str">
        <f t="shared" si="77"/>
        <v>Centre d'hébergement Benjamin-Victor-Rousselot#Centre d'hébergement Jeanne-Le Ber</v>
      </c>
      <c r="C1569" s="13" t="s">
        <v>6</v>
      </c>
      <c r="D1569" s="11" t="s">
        <v>24</v>
      </c>
      <c r="E1569" s="11" t="s">
        <v>23</v>
      </c>
      <c r="F1569" s="15">
        <f t="shared" si="78"/>
        <v>3.8</v>
      </c>
      <c r="G1569">
        <v>3.8</v>
      </c>
    </row>
    <row r="1570" spans="1:7" ht="15.75">
      <c r="A1570">
        <v>1570</v>
      </c>
      <c r="B1570" t="str">
        <f t="shared" si="77"/>
        <v>CHSLD François-Séguenot#Centre d'hébergement Jeanne-Le Ber</v>
      </c>
      <c r="C1570" s="13" t="s">
        <v>6</v>
      </c>
      <c r="D1570" s="11" t="s">
        <v>25</v>
      </c>
      <c r="E1570" s="11" t="s">
        <v>23</v>
      </c>
      <c r="F1570" s="15">
        <f t="shared" si="78"/>
        <v>10.199999999999999</v>
      </c>
      <c r="G1570">
        <v>10.199999999999999</v>
      </c>
    </row>
    <row r="1571" spans="1:7" ht="15.75">
      <c r="A1571">
        <v>1571</v>
      </c>
      <c r="B1571" t="str">
        <f t="shared" si="77"/>
        <v>CHSLD Dante#Centre d'hébergement Jeanne-Le Ber</v>
      </c>
      <c r="C1571" s="13" t="s">
        <v>6</v>
      </c>
      <c r="D1571" s="11" t="s">
        <v>26</v>
      </c>
      <c r="E1571" s="11" t="s">
        <v>23</v>
      </c>
      <c r="F1571" s="15">
        <f t="shared" si="78"/>
        <v>5.5</v>
      </c>
      <c r="G1571">
        <v>5.5</v>
      </c>
    </row>
    <row r="1572" spans="1:7" ht="15.75">
      <c r="A1572">
        <v>1572</v>
      </c>
      <c r="B1572" t="str">
        <f t="shared" si="77"/>
        <v>CHSLD Judith-Jasmin#Centre d'hébergement Jeanne-Le Ber</v>
      </c>
      <c r="C1572" s="13" t="s">
        <v>6</v>
      </c>
      <c r="D1572" s="11" t="s">
        <v>27</v>
      </c>
      <c r="E1572" s="11" t="s">
        <v>23</v>
      </c>
      <c r="F1572" s="15">
        <f t="shared" si="78"/>
        <v>3.1</v>
      </c>
      <c r="G1572">
        <v>3.1</v>
      </c>
    </row>
    <row r="1573" spans="1:7" ht="15.75">
      <c r="A1573">
        <v>1573</v>
      </c>
      <c r="B1573" t="str">
        <f t="shared" si="77"/>
        <v>CLSC de l'Est-de-Montréal#Centre d'hébergement Jeanne-Le Ber</v>
      </c>
      <c r="C1573" s="13" t="s">
        <v>6</v>
      </c>
      <c r="D1573" s="11" t="s">
        <v>28</v>
      </c>
      <c r="E1573" s="11" t="s">
        <v>23</v>
      </c>
      <c r="F1573" s="15">
        <f t="shared" si="78"/>
        <v>10.199999999999999</v>
      </c>
      <c r="G1573">
        <v>10.199999999999999</v>
      </c>
    </row>
    <row r="1574" spans="1:7" ht="15.75">
      <c r="A1574">
        <v>1574</v>
      </c>
      <c r="B1574" t="str">
        <f t="shared" si="77"/>
        <v>CLSC de Rivière-des-Prairies#Centre d'hébergement Jeanne-Le Ber</v>
      </c>
      <c r="C1574" s="13" t="s">
        <v>6</v>
      </c>
      <c r="D1574" s="11" t="s">
        <v>29</v>
      </c>
      <c r="E1574" s="11" t="s">
        <v>23</v>
      </c>
      <c r="F1574" s="15">
        <f t="shared" si="78"/>
        <v>11.4</v>
      </c>
      <c r="G1574">
        <v>11.4</v>
      </c>
    </row>
    <row r="1575" spans="1:7" ht="15.75">
      <c r="A1575">
        <v>1575</v>
      </c>
      <c r="B1575" t="str">
        <f t="shared" si="77"/>
        <v>CHSLD Jean-Hubert-Biermans#Centre d'hébergement Jeanne-Le Ber</v>
      </c>
      <c r="C1575" s="13" t="s">
        <v>6</v>
      </c>
      <c r="D1575" s="11" t="s">
        <v>30</v>
      </c>
      <c r="E1575" s="11" t="s">
        <v>23</v>
      </c>
      <c r="F1575" s="15">
        <f t="shared" si="78"/>
        <v>1.8</v>
      </c>
      <c r="G1575">
        <v>1.8</v>
      </c>
    </row>
    <row r="1576" spans="1:7" ht="15.75">
      <c r="A1576">
        <v>1576</v>
      </c>
      <c r="B1576" t="str">
        <f t="shared" si="77"/>
        <v>CHSLD Pierre-Joseph-Triest#Centre d'hébergement Jeanne-Le Ber</v>
      </c>
      <c r="C1576" s="13" t="s">
        <v>6</v>
      </c>
      <c r="D1576" s="11" t="s">
        <v>31</v>
      </c>
      <c r="E1576" s="11" t="s">
        <v>23</v>
      </c>
      <c r="F1576" s="15">
        <f t="shared" si="78"/>
        <v>2.6</v>
      </c>
      <c r="G1576">
        <v>2.6</v>
      </c>
    </row>
    <row r="1577" spans="1:7" ht="15.75">
      <c r="A1577">
        <v>1577</v>
      </c>
      <c r="B1577" t="str">
        <f t="shared" si="77"/>
        <v>CHSLD de Saint-Michel (Centre administratif)#Centre d'hébergement Jeanne-Le Ber</v>
      </c>
      <c r="C1577" s="13" t="s">
        <v>6</v>
      </c>
      <c r="D1577" s="11" t="s">
        <v>32</v>
      </c>
      <c r="E1577" s="11" t="s">
        <v>23</v>
      </c>
      <c r="F1577" s="15">
        <f t="shared" si="78"/>
        <v>10.1</v>
      </c>
      <c r="G1577">
        <v>10.1</v>
      </c>
    </row>
    <row r="1578" spans="1:7" ht="15.75">
      <c r="A1578">
        <v>1578</v>
      </c>
      <c r="B1578" t="str">
        <f t="shared" si="77"/>
        <v>CHSLD Joseph-François-Perrault#Centre d'hébergement Jeanne-Le Ber</v>
      </c>
      <c r="C1578" s="13" t="s">
        <v>6</v>
      </c>
      <c r="D1578" s="11" t="s">
        <v>33</v>
      </c>
      <c r="E1578" s="11" t="s">
        <v>23</v>
      </c>
      <c r="F1578" s="15">
        <f t="shared" si="78"/>
        <v>10</v>
      </c>
      <c r="G1578">
        <v>10</v>
      </c>
    </row>
    <row r="1579" spans="1:7" ht="15.75">
      <c r="A1579">
        <v>1579</v>
      </c>
      <c r="B1579" t="str">
        <f t="shared" si="77"/>
        <v>CHSLD Polonais Marie-Curie-Sklodowska#Centre d'hébergement Jeanne-Le Ber</v>
      </c>
      <c r="C1579" s="13" t="s">
        <v>6</v>
      </c>
      <c r="D1579" s="11" t="s">
        <v>34</v>
      </c>
      <c r="E1579" s="11" t="s">
        <v>23</v>
      </c>
      <c r="F1579" s="15">
        <f t="shared" si="78"/>
        <v>5.5</v>
      </c>
      <c r="G1579">
        <v>5.5</v>
      </c>
    </row>
    <row r="1580" spans="1:7" ht="15.75">
      <c r="A1580">
        <v>1580</v>
      </c>
      <c r="B1580" t="str">
        <f t="shared" si="77"/>
        <v>Hôpital Maisonneuve-Rosemont#Centre d'hébergement Jeanne-Le Ber</v>
      </c>
      <c r="C1580" s="13" t="s">
        <v>6</v>
      </c>
      <c r="D1580" s="11" t="s">
        <v>35</v>
      </c>
      <c r="E1580" s="11" t="s">
        <v>23</v>
      </c>
      <c r="F1580" s="15">
        <f t="shared" si="78"/>
        <v>4.8</v>
      </c>
      <c r="G1580">
        <v>4.8</v>
      </c>
    </row>
    <row r="1581" spans="1:7" ht="15.75">
      <c r="A1581">
        <v>1581</v>
      </c>
      <c r="B1581" t="str">
        <f t="shared" si="77"/>
        <v>Pavillon Rosemont de Maisonneuve-Rosemont#Centre d'hébergement Jeanne-Le Ber</v>
      </c>
      <c r="C1581" s="13" t="s">
        <v>6</v>
      </c>
      <c r="D1581" s="11" t="s">
        <v>36</v>
      </c>
      <c r="E1581" s="11" t="s">
        <v>23</v>
      </c>
      <c r="F1581" s="15">
        <f t="shared" si="78"/>
        <v>4.5999999999999996</v>
      </c>
      <c r="G1581">
        <v>4.5999999999999996</v>
      </c>
    </row>
    <row r="1582" spans="1:7" ht="15.75">
      <c r="A1582">
        <v>1582</v>
      </c>
      <c r="B1582" t="str">
        <f t="shared" si="77"/>
        <v>Pavillon Rachel-Tourigny#Centre d'hébergement Jeanne-Le Ber</v>
      </c>
      <c r="C1582" s="13" t="s">
        <v>6</v>
      </c>
      <c r="D1582" s="11" t="s">
        <v>37</v>
      </c>
      <c r="E1582" s="11" t="s">
        <v>23</v>
      </c>
      <c r="F1582" s="15">
        <f t="shared" si="78"/>
        <v>4.5</v>
      </c>
      <c r="G1582">
        <v>4.5</v>
      </c>
    </row>
    <row r="1583" spans="1:7" ht="15.75">
      <c r="A1583">
        <v>1583</v>
      </c>
      <c r="B1583" t="str">
        <f t="shared" si="77"/>
        <v>Hôpital Santa-Cabrini#Centre d'hébergement Jeanne-Le Ber</v>
      </c>
      <c r="C1583" s="13" t="s">
        <v>6</v>
      </c>
      <c r="D1583" s="11" t="s">
        <v>38</v>
      </c>
      <c r="E1583" s="11" t="s">
        <v>23</v>
      </c>
      <c r="F1583" s="15">
        <f t="shared" si="78"/>
        <v>5.0999999999999996</v>
      </c>
      <c r="G1583">
        <v>5.0999999999999996</v>
      </c>
    </row>
    <row r="1584" spans="1:7" ht="15.75">
      <c r="A1584">
        <v>1584</v>
      </c>
      <c r="B1584" t="str">
        <f t="shared" si="77"/>
        <v>Institut universitaire en santé mentale de Montréal#Centre d'hébergement Jeanne-Le Ber</v>
      </c>
      <c r="C1584" s="13" t="s">
        <v>6</v>
      </c>
      <c r="D1584" s="11" t="s">
        <v>39</v>
      </c>
      <c r="E1584" s="11" t="s">
        <v>23</v>
      </c>
      <c r="F1584" s="15">
        <f t="shared" si="78"/>
        <v>0.2</v>
      </c>
      <c r="G1584">
        <v>0.2</v>
      </c>
    </row>
    <row r="1585" spans="1:7" ht="15.75">
      <c r="A1585">
        <v>1585</v>
      </c>
      <c r="B1585" t="str">
        <f t="shared" si="77"/>
        <v>Centre de recherche Fernand-Séguin#Centre d'hébergement Jeanne-Le Ber</v>
      </c>
      <c r="C1585" s="13" t="s">
        <v>6</v>
      </c>
      <c r="D1585" s="11" t="s">
        <v>40</v>
      </c>
      <c r="E1585" s="11" t="s">
        <v>23</v>
      </c>
      <c r="F1585" s="15">
        <f t="shared" si="78"/>
        <v>2</v>
      </c>
      <c r="G1585">
        <v>2</v>
      </c>
    </row>
    <row r="1586" spans="1:7" ht="15.75">
      <c r="A1586">
        <v>1586</v>
      </c>
      <c r="B1586" t="str">
        <f t="shared" si="77"/>
        <v>La Relance#Centre d'hébergement Jeanne-Le Ber</v>
      </c>
      <c r="C1586" s="13" t="s">
        <v>6</v>
      </c>
      <c r="D1586" s="11" t="s">
        <v>41</v>
      </c>
      <c r="E1586" s="11" t="s">
        <v>23</v>
      </c>
      <c r="F1586" s="15" t="str">
        <f t="shared" si="78"/>
        <v>6.6</v>
      </c>
      <c r="G1586" t="s">
        <v>88</v>
      </c>
    </row>
    <row r="1587" spans="1:7" ht="15.75">
      <c r="A1587">
        <v>1587</v>
      </c>
      <c r="B1587" t="str">
        <f t="shared" si="77"/>
        <v>Ste-Claire#Centre d'hébergement Jeanne-Le Ber</v>
      </c>
      <c r="C1587" s="13" t="s">
        <v>6</v>
      </c>
      <c r="D1587" s="11" t="s">
        <v>42</v>
      </c>
      <c r="E1587" s="11" t="s">
        <v>23</v>
      </c>
      <c r="F1587" s="15">
        <f t="shared" si="78"/>
        <v>3.4</v>
      </c>
      <c r="G1587">
        <v>3.4</v>
      </c>
    </row>
    <row r="1588" spans="1:7" ht="15.75">
      <c r="A1588">
        <v>1588</v>
      </c>
      <c r="B1588" t="str">
        <f t="shared" si="77"/>
        <v>Du Marché#Centre d'hébergement Jeanne-Le Ber</v>
      </c>
      <c r="C1588" s="13" t="s">
        <v>6</v>
      </c>
      <c r="D1588" s="11" t="s">
        <v>43</v>
      </c>
      <c r="E1588" s="11" t="s">
        <v>23</v>
      </c>
      <c r="F1588" s="15">
        <f t="shared" si="78"/>
        <v>4.2</v>
      </c>
      <c r="G1588">
        <v>4.2</v>
      </c>
    </row>
    <row r="1589" spans="1:7" ht="15.75">
      <c r="A1589">
        <v>1589</v>
      </c>
      <c r="B1589" t="str">
        <f t="shared" si="77"/>
        <v>Le Ponceau#Centre d'hébergement Jeanne-Le Ber</v>
      </c>
      <c r="C1589" s="13" t="s">
        <v>6</v>
      </c>
      <c r="D1589" s="11" t="s">
        <v>44</v>
      </c>
      <c r="E1589" s="11" t="s">
        <v>23</v>
      </c>
      <c r="F1589" s="15">
        <f t="shared" si="78"/>
        <v>4.4000000000000004</v>
      </c>
      <c r="G1589">
        <v>4.4000000000000004</v>
      </c>
    </row>
    <row r="1590" spans="1:7" ht="15.75">
      <c r="A1590">
        <v>1590</v>
      </c>
      <c r="B1590" t="str">
        <f t="shared" si="77"/>
        <v>Valdombre#Centre d'hébergement Jeanne-Le Ber</v>
      </c>
      <c r="C1590" s="13" t="s">
        <v>6</v>
      </c>
      <c r="D1590" s="11" t="s">
        <v>45</v>
      </c>
      <c r="E1590" s="11" t="s">
        <v>23</v>
      </c>
      <c r="F1590" s="15">
        <f t="shared" si="78"/>
        <v>8.5</v>
      </c>
      <c r="G1590">
        <v>8.5</v>
      </c>
    </row>
    <row r="1591" spans="1:7" ht="15.75">
      <c r="A1591">
        <v>1591</v>
      </c>
      <c r="B1591" t="str">
        <f t="shared" si="77"/>
        <v>La Petite-Patrie#Centre d'hébergement Jeanne-Le Ber</v>
      </c>
      <c r="C1591" s="13" t="s">
        <v>6</v>
      </c>
      <c r="D1591" s="11" t="s">
        <v>46</v>
      </c>
      <c r="E1591" s="11" t="s">
        <v>23</v>
      </c>
      <c r="F1591" s="15">
        <f t="shared" si="78"/>
        <v>9</v>
      </c>
      <c r="G1591">
        <v>9</v>
      </c>
    </row>
    <row r="1592" spans="1:7" ht="15.75">
      <c r="A1592">
        <v>1592</v>
      </c>
      <c r="B1592" t="str">
        <f t="shared" si="77"/>
        <v>Paul-Pau#Centre d'hébergement Jeanne-Le Ber</v>
      </c>
      <c r="C1592" s="13" t="s">
        <v>6</v>
      </c>
      <c r="D1592" s="11" t="s">
        <v>47</v>
      </c>
      <c r="E1592" s="11" t="s">
        <v>23</v>
      </c>
      <c r="F1592" s="15">
        <f t="shared" si="78"/>
        <v>2.7</v>
      </c>
      <c r="G1592">
        <v>2.7</v>
      </c>
    </row>
    <row r="1593" spans="1:7" ht="15.75">
      <c r="A1593">
        <v>1593</v>
      </c>
      <c r="B1593" t="str">
        <f t="shared" si="77"/>
        <v>5927 Viau#Centre d'hébergement Jeanne-Le Ber</v>
      </c>
      <c r="C1593" s="13" t="s">
        <v>6</v>
      </c>
      <c r="D1593" s="11" t="s">
        <v>48</v>
      </c>
      <c r="E1593" s="11" t="s">
        <v>23</v>
      </c>
      <c r="F1593" s="15">
        <f t="shared" si="78"/>
        <v>5.7</v>
      </c>
      <c r="G1593">
        <v>5.7</v>
      </c>
    </row>
    <row r="1594" spans="1:7" ht="15.75">
      <c r="A1594">
        <v>1594</v>
      </c>
      <c r="B1594" t="str">
        <f t="shared" si="77"/>
        <v>Poupart#Centre d'hébergement Jeanne-Le Ber</v>
      </c>
      <c r="C1594" s="13" t="s">
        <v>6</v>
      </c>
      <c r="D1594" s="11" t="s">
        <v>49</v>
      </c>
      <c r="E1594" s="11" t="s">
        <v>23</v>
      </c>
      <c r="F1594" s="15">
        <f t="shared" si="78"/>
        <v>8.1</v>
      </c>
      <c r="G1594">
        <v>8.1</v>
      </c>
    </row>
    <row r="1595" spans="1:7" ht="15.75">
      <c r="A1595">
        <v>1595</v>
      </c>
      <c r="B1595" t="str">
        <f t="shared" ref="B1595:B1658" si="79">D1595&amp;C1595&amp;E1595</f>
        <v>5915 Viau#Centre d'hébergement Jeanne-Le Ber</v>
      </c>
      <c r="C1595" s="13" t="s">
        <v>6</v>
      </c>
      <c r="D1595" s="11" t="s">
        <v>50</v>
      </c>
      <c r="E1595" s="11" t="s">
        <v>23</v>
      </c>
      <c r="F1595" s="15">
        <f t="shared" si="78"/>
        <v>5.8</v>
      </c>
      <c r="G1595">
        <v>5.8</v>
      </c>
    </row>
    <row r="1596" spans="1:7" ht="15.75">
      <c r="A1596">
        <v>1596</v>
      </c>
      <c r="B1596" t="str">
        <f t="shared" si="79"/>
        <v>La Tourterelle#Centre d'hébergement Jeanne-Le Ber</v>
      </c>
      <c r="C1596" s="13" t="s">
        <v>6</v>
      </c>
      <c r="D1596" s="11" t="s">
        <v>51</v>
      </c>
      <c r="E1596" s="11" t="s">
        <v>23</v>
      </c>
      <c r="F1596" s="15">
        <f t="shared" ref="F1596:F1659" si="80">F515</f>
        <v>5</v>
      </c>
      <c r="G1596">
        <v>5</v>
      </c>
    </row>
    <row r="1597" spans="1:7" ht="15.75">
      <c r="A1597">
        <v>1597</v>
      </c>
      <c r="B1597" t="str">
        <f t="shared" si="79"/>
        <v>Charlemagne#Centre d'hébergement Jeanne-Le Ber</v>
      </c>
      <c r="C1597" s="13" t="s">
        <v>6</v>
      </c>
      <c r="D1597" s="11" t="s">
        <v>52</v>
      </c>
      <c r="E1597" s="11" t="s">
        <v>23</v>
      </c>
      <c r="F1597" s="15">
        <f t="shared" si="80"/>
        <v>4.8</v>
      </c>
      <c r="G1597">
        <v>4.8</v>
      </c>
    </row>
    <row r="1598" spans="1:7" ht="15.75">
      <c r="A1598">
        <v>1598</v>
      </c>
      <c r="B1598" t="str">
        <f t="shared" si="79"/>
        <v>Maison l'Échelon#Centre d'hébergement Jeanne-Le Ber</v>
      </c>
      <c r="C1598" s="13" t="s">
        <v>6</v>
      </c>
      <c r="D1598" s="11" t="s">
        <v>5</v>
      </c>
      <c r="E1598" s="11" t="s">
        <v>23</v>
      </c>
      <c r="F1598" s="15">
        <f t="shared" si="80"/>
        <v>2</v>
      </c>
      <c r="G1598">
        <v>2</v>
      </c>
    </row>
    <row r="1599" spans="1:7" ht="15.75">
      <c r="A1599">
        <v>1599</v>
      </c>
      <c r="B1599" t="str">
        <f t="shared" si="79"/>
        <v>L'Horizon#Centre d'hébergement Jeanne-Le Ber</v>
      </c>
      <c r="C1599" s="13" t="s">
        <v>6</v>
      </c>
      <c r="D1599" s="11" t="s">
        <v>53</v>
      </c>
      <c r="E1599" s="11" t="s">
        <v>23</v>
      </c>
      <c r="F1599" s="15">
        <f t="shared" si="80"/>
        <v>2.2999999999999998</v>
      </c>
      <c r="G1599">
        <v>2.2999999999999998</v>
      </c>
    </row>
    <row r="1600" spans="1:7" ht="15.75">
      <c r="A1600">
        <v>1600</v>
      </c>
      <c r="B1600" t="str">
        <f t="shared" si="79"/>
        <v>Centre de crise Émile-Nelligan#Centre d'hébergement Jeanne-Le Ber</v>
      </c>
      <c r="C1600" s="13" t="s">
        <v>6</v>
      </c>
      <c r="D1600" s="11" t="s">
        <v>54</v>
      </c>
      <c r="E1600" s="11" t="s">
        <v>23</v>
      </c>
      <c r="F1600" s="15">
        <f t="shared" si="80"/>
        <v>2.4</v>
      </c>
      <c r="G1600">
        <v>2.4</v>
      </c>
    </row>
    <row r="1601" spans="1:7" ht="15.75">
      <c r="A1601">
        <v>1601</v>
      </c>
      <c r="B1601" t="str">
        <f t="shared" si="79"/>
        <v>Coordination des ressources#Centre d'hébergement Jeanne-Le Ber</v>
      </c>
      <c r="C1601" s="13" t="s">
        <v>6</v>
      </c>
      <c r="D1601" s="11" t="s">
        <v>55</v>
      </c>
      <c r="E1601" s="11" t="s">
        <v>23</v>
      </c>
      <c r="F1601" s="15">
        <f t="shared" si="80"/>
        <v>9.4</v>
      </c>
      <c r="G1601">
        <v>9.4</v>
      </c>
    </row>
    <row r="1602" spans="1:7" ht="15.75">
      <c r="A1602">
        <v>1602</v>
      </c>
      <c r="B1602" t="str">
        <f t="shared" si="79"/>
        <v>Installation Anjou#Centre d'hébergement Jeanne-Le Ber</v>
      </c>
      <c r="C1602" s="13" t="s">
        <v>6</v>
      </c>
      <c r="D1602" s="11" t="s">
        <v>4</v>
      </c>
      <c r="E1602" s="11" t="s">
        <v>23</v>
      </c>
      <c r="F1602" s="15">
        <f t="shared" si="80"/>
        <v>4.7</v>
      </c>
      <c r="G1602">
        <v>4.7</v>
      </c>
    </row>
    <row r="1603" spans="1:7" ht="15.75">
      <c r="A1603">
        <v>1603</v>
      </c>
      <c r="B1603" t="str">
        <f t="shared" si="79"/>
        <v>CHSLD François-Séguenot#Centre d'hébergement Benjamin-Victor-Rousselot</v>
      </c>
      <c r="C1603" s="13" t="s">
        <v>6</v>
      </c>
      <c r="D1603" s="11" t="s">
        <v>25</v>
      </c>
      <c r="E1603" s="11" t="s">
        <v>24</v>
      </c>
      <c r="F1603" s="15">
        <f t="shared" si="80"/>
        <v>13.5</v>
      </c>
      <c r="G1603">
        <v>13.5</v>
      </c>
    </row>
    <row r="1604" spans="1:7" ht="15.75">
      <c r="A1604">
        <v>1604</v>
      </c>
      <c r="B1604" t="str">
        <f t="shared" si="79"/>
        <v>CHSLD Dante#Centre d'hébergement Benjamin-Victor-Rousselot</v>
      </c>
      <c r="C1604" s="13" t="s">
        <v>6</v>
      </c>
      <c r="D1604" s="11" t="s">
        <v>26</v>
      </c>
      <c r="E1604" s="11" t="s">
        <v>24</v>
      </c>
      <c r="F1604" s="15">
        <f t="shared" si="80"/>
        <v>2.5</v>
      </c>
      <c r="G1604">
        <v>2.5</v>
      </c>
    </row>
    <row r="1605" spans="1:7" ht="15.75">
      <c r="A1605">
        <v>1605</v>
      </c>
      <c r="B1605" t="str">
        <f t="shared" si="79"/>
        <v>CHSLD Judith-Jasmin#Centre d'hébergement Benjamin-Victor-Rousselot</v>
      </c>
      <c r="C1605" s="13" t="s">
        <v>6</v>
      </c>
      <c r="D1605" s="11" t="s">
        <v>27</v>
      </c>
      <c r="E1605" s="11" t="s">
        <v>24</v>
      </c>
      <c r="F1605" s="15">
        <f t="shared" si="80"/>
        <v>4.2</v>
      </c>
      <c r="G1605">
        <v>4.2</v>
      </c>
    </row>
    <row r="1606" spans="1:7" ht="15.75">
      <c r="A1606">
        <v>1606</v>
      </c>
      <c r="B1606" t="str">
        <f t="shared" si="79"/>
        <v>CLSC de l'Est-de-Montréal#Centre d'hébergement Benjamin-Victor-Rousselot</v>
      </c>
      <c r="C1606" s="13" t="s">
        <v>6</v>
      </c>
      <c r="D1606" s="11" t="s">
        <v>28</v>
      </c>
      <c r="E1606" s="11" t="s">
        <v>24</v>
      </c>
      <c r="F1606" s="15">
        <f t="shared" si="80"/>
        <v>13.5</v>
      </c>
      <c r="G1606">
        <v>13.5</v>
      </c>
    </row>
    <row r="1607" spans="1:7" ht="15.75">
      <c r="A1607">
        <v>1607</v>
      </c>
      <c r="B1607" t="str">
        <f t="shared" si="79"/>
        <v>CLSC de Rivière-des-Prairies#Centre d'hébergement Benjamin-Victor-Rousselot</v>
      </c>
      <c r="C1607" s="13" t="s">
        <v>6</v>
      </c>
      <c r="D1607" s="11" t="s">
        <v>29</v>
      </c>
      <c r="E1607" s="11" t="s">
        <v>24</v>
      </c>
      <c r="F1607" s="15">
        <f t="shared" si="80"/>
        <v>11.6</v>
      </c>
      <c r="G1607">
        <v>11.6</v>
      </c>
    </row>
    <row r="1608" spans="1:7" ht="15.75">
      <c r="A1608">
        <v>1608</v>
      </c>
      <c r="B1608" t="str">
        <f t="shared" si="79"/>
        <v>CHSLD Jean-Hubert-Biermans#Centre d'hébergement Benjamin-Victor-Rousselot</v>
      </c>
      <c r="C1608" s="13" t="s">
        <v>6</v>
      </c>
      <c r="D1608" s="11" t="s">
        <v>30</v>
      </c>
      <c r="E1608" s="11" t="s">
        <v>24</v>
      </c>
      <c r="F1608" s="15">
        <f t="shared" si="80"/>
        <v>2.9</v>
      </c>
      <c r="G1608">
        <v>2.9</v>
      </c>
    </row>
    <row r="1609" spans="1:7" ht="15.75">
      <c r="A1609">
        <v>1609</v>
      </c>
      <c r="B1609" t="str">
        <f t="shared" si="79"/>
        <v>CHSLD Pierre-Joseph-Triest#Centre d'hébergement Benjamin-Victor-Rousselot</v>
      </c>
      <c r="C1609" s="13" t="s">
        <v>6</v>
      </c>
      <c r="D1609" s="11" t="s">
        <v>31</v>
      </c>
      <c r="E1609" s="11" t="s">
        <v>24</v>
      </c>
      <c r="F1609" s="15">
        <f t="shared" si="80"/>
        <v>3.8</v>
      </c>
      <c r="G1609">
        <v>3.8</v>
      </c>
    </row>
    <row r="1610" spans="1:7" ht="15.75">
      <c r="A1610">
        <v>1610</v>
      </c>
      <c r="B1610" t="str">
        <f t="shared" si="79"/>
        <v>CHSLD de Saint-Michel (Centre administratif)#Centre d'hébergement Benjamin-Victor-Rousselot</v>
      </c>
      <c r="C1610" s="13" t="s">
        <v>6</v>
      </c>
      <c r="D1610" s="11" t="s">
        <v>32</v>
      </c>
      <c r="E1610" s="11" t="s">
        <v>24</v>
      </c>
      <c r="F1610" s="15">
        <f t="shared" si="80"/>
        <v>6.6</v>
      </c>
      <c r="G1610">
        <v>6.6</v>
      </c>
    </row>
    <row r="1611" spans="1:7" ht="15.75">
      <c r="A1611">
        <v>1611</v>
      </c>
      <c r="B1611" t="str">
        <f t="shared" si="79"/>
        <v>CHSLD Joseph-François-Perrault#Centre d'hébergement Benjamin-Victor-Rousselot</v>
      </c>
      <c r="C1611" s="13" t="s">
        <v>6</v>
      </c>
      <c r="D1611" s="11" t="s">
        <v>33</v>
      </c>
      <c r="E1611" s="11" t="s">
        <v>24</v>
      </c>
      <c r="F1611" s="15">
        <f t="shared" si="80"/>
        <v>6.3</v>
      </c>
      <c r="G1611">
        <v>6.3</v>
      </c>
    </row>
    <row r="1612" spans="1:7" ht="15.75">
      <c r="A1612">
        <v>1612</v>
      </c>
      <c r="B1612" t="str">
        <f t="shared" si="79"/>
        <v>CHSLD Polonais Marie-Curie-Sklodowska#Centre d'hébergement Benjamin-Victor-Rousselot</v>
      </c>
      <c r="C1612" s="13" t="s">
        <v>6</v>
      </c>
      <c r="D1612" s="11" t="s">
        <v>34</v>
      </c>
      <c r="E1612" s="11" t="s">
        <v>24</v>
      </c>
      <c r="F1612" s="15">
        <f t="shared" si="80"/>
        <v>2.4</v>
      </c>
      <c r="G1612">
        <v>2.4</v>
      </c>
    </row>
    <row r="1613" spans="1:7" ht="15.75">
      <c r="A1613">
        <v>1613</v>
      </c>
      <c r="B1613" t="str">
        <f t="shared" si="79"/>
        <v>Hôpital Maisonneuve-Rosemont#Centre d'hébergement Benjamin-Victor-Rousselot</v>
      </c>
      <c r="C1613" s="13" t="s">
        <v>6</v>
      </c>
      <c r="D1613" s="11" t="s">
        <v>35</v>
      </c>
      <c r="E1613" s="11" t="s">
        <v>24</v>
      </c>
      <c r="F1613" s="15">
        <f t="shared" si="80"/>
        <v>1.7</v>
      </c>
      <c r="G1613">
        <v>1.7</v>
      </c>
    </row>
    <row r="1614" spans="1:7" ht="15.75">
      <c r="A1614">
        <v>1614</v>
      </c>
      <c r="B1614" t="str">
        <f t="shared" si="79"/>
        <v>Pavillon Rosemont de Maisonneuve-Rosemont#Centre d'hébergement Benjamin-Victor-Rousselot</v>
      </c>
      <c r="C1614" s="13" t="s">
        <v>6</v>
      </c>
      <c r="D1614" s="11" t="s">
        <v>36</v>
      </c>
      <c r="E1614" s="11" t="s">
        <v>24</v>
      </c>
      <c r="F1614" s="15">
        <f t="shared" si="80"/>
        <v>1.5</v>
      </c>
      <c r="G1614">
        <v>1.5</v>
      </c>
    </row>
    <row r="1615" spans="1:7" ht="15.75">
      <c r="A1615">
        <v>1615</v>
      </c>
      <c r="B1615" t="str">
        <f t="shared" si="79"/>
        <v>Pavillon Rachel-Tourigny#Centre d'hébergement Benjamin-Victor-Rousselot</v>
      </c>
      <c r="C1615" s="13" t="s">
        <v>6</v>
      </c>
      <c r="D1615" s="11" t="s">
        <v>37</v>
      </c>
      <c r="E1615" s="11" t="s">
        <v>24</v>
      </c>
      <c r="F1615" s="15">
        <f t="shared" si="80"/>
        <v>1.2</v>
      </c>
      <c r="G1615">
        <v>1.2</v>
      </c>
    </row>
    <row r="1616" spans="1:7" ht="15.75">
      <c r="A1616">
        <v>1616</v>
      </c>
      <c r="B1616" t="str">
        <f t="shared" si="79"/>
        <v>Hôpital Santa-Cabrini#Centre d'hébergement Benjamin-Victor-Rousselot</v>
      </c>
      <c r="C1616" s="13" t="s">
        <v>6</v>
      </c>
      <c r="D1616" s="11" t="s">
        <v>38</v>
      </c>
      <c r="E1616" s="11" t="s">
        <v>24</v>
      </c>
      <c r="F1616" s="15">
        <f t="shared" si="80"/>
        <v>2.1</v>
      </c>
      <c r="G1616">
        <v>2.1</v>
      </c>
    </row>
    <row r="1617" spans="1:7" ht="15.75">
      <c r="A1617">
        <v>1617</v>
      </c>
      <c r="B1617" t="str">
        <f t="shared" si="79"/>
        <v>Institut universitaire en santé mentale de Montréal#Centre d'hébergement Benjamin-Victor-Rousselot</v>
      </c>
      <c r="C1617" s="13" t="s">
        <v>6</v>
      </c>
      <c r="D1617" s="11" t="s">
        <v>39</v>
      </c>
      <c r="E1617" s="11" t="s">
        <v>24</v>
      </c>
      <c r="F1617" s="15">
        <f t="shared" si="80"/>
        <v>3.6</v>
      </c>
      <c r="G1617">
        <v>3.6</v>
      </c>
    </row>
    <row r="1618" spans="1:7" ht="15.75">
      <c r="A1618">
        <v>1618</v>
      </c>
      <c r="B1618" t="str">
        <f t="shared" si="79"/>
        <v>Centre de recherche Fernand-Séguin#Centre d'hébergement Benjamin-Victor-Rousselot</v>
      </c>
      <c r="C1618" s="13" t="s">
        <v>6</v>
      </c>
      <c r="D1618" s="11" t="s">
        <v>40</v>
      </c>
      <c r="E1618" s="11" t="s">
        <v>24</v>
      </c>
      <c r="F1618" s="15">
        <f t="shared" si="80"/>
        <v>3.1</v>
      </c>
      <c r="G1618">
        <v>3.1</v>
      </c>
    </row>
    <row r="1619" spans="1:7" ht="15.75">
      <c r="A1619">
        <v>1619</v>
      </c>
      <c r="B1619" t="str">
        <f t="shared" si="79"/>
        <v>La Relance#Centre d'hébergement Benjamin-Victor-Rousselot</v>
      </c>
      <c r="C1619" s="13" t="s">
        <v>6</v>
      </c>
      <c r="D1619" s="11" t="s">
        <v>41</v>
      </c>
      <c r="E1619" s="11" t="s">
        <v>24</v>
      </c>
      <c r="F1619" s="15">
        <f t="shared" si="80"/>
        <v>9.5</v>
      </c>
      <c r="G1619">
        <v>9.5</v>
      </c>
    </row>
    <row r="1620" spans="1:7" ht="15.75">
      <c r="A1620">
        <v>1620</v>
      </c>
      <c r="B1620" t="str">
        <f t="shared" si="79"/>
        <v>Ste-Claire#Centre d'hébergement Benjamin-Victor-Rousselot</v>
      </c>
      <c r="C1620" s="13" t="s">
        <v>6</v>
      </c>
      <c r="D1620" s="11" t="s">
        <v>42</v>
      </c>
      <c r="E1620" s="11" t="s">
        <v>24</v>
      </c>
      <c r="F1620" s="15">
        <f t="shared" si="80"/>
        <v>6.1</v>
      </c>
      <c r="G1620">
        <v>6.1</v>
      </c>
    </row>
    <row r="1621" spans="1:7" ht="15.75">
      <c r="A1621">
        <v>1621</v>
      </c>
      <c r="B1621" t="str">
        <f t="shared" si="79"/>
        <v>Du Marché#Centre d'hébergement Benjamin-Victor-Rousselot</v>
      </c>
      <c r="C1621" s="13" t="s">
        <v>6</v>
      </c>
      <c r="D1621" s="11" t="s">
        <v>43</v>
      </c>
      <c r="E1621" s="11" t="s">
        <v>24</v>
      </c>
      <c r="F1621" s="15">
        <f t="shared" si="80"/>
        <v>2.8</v>
      </c>
      <c r="G1621">
        <v>2.8</v>
      </c>
    </row>
    <row r="1622" spans="1:7" ht="15.75">
      <c r="A1622">
        <v>1622</v>
      </c>
      <c r="B1622" t="str">
        <f t="shared" si="79"/>
        <v>Le Ponceau#Centre d'hébergement Benjamin-Victor-Rousselot</v>
      </c>
      <c r="C1622" s="13" t="s">
        <v>6</v>
      </c>
      <c r="D1622" s="11" t="s">
        <v>44</v>
      </c>
      <c r="E1622" s="11" t="s">
        <v>24</v>
      </c>
      <c r="F1622" s="15">
        <f t="shared" si="80"/>
        <v>2.7</v>
      </c>
      <c r="G1622">
        <v>2.7</v>
      </c>
    </row>
    <row r="1623" spans="1:7" ht="15.75">
      <c r="A1623">
        <v>1623</v>
      </c>
      <c r="B1623" t="str">
        <f t="shared" si="79"/>
        <v>Valdombre#Centre d'hébergement Benjamin-Victor-Rousselot</v>
      </c>
      <c r="C1623" s="13" t="s">
        <v>6</v>
      </c>
      <c r="D1623" s="11" t="s">
        <v>45</v>
      </c>
      <c r="E1623" s="11" t="s">
        <v>24</v>
      </c>
      <c r="F1623" s="15">
        <f t="shared" si="80"/>
        <v>5.9</v>
      </c>
      <c r="G1623">
        <v>5.9</v>
      </c>
    </row>
    <row r="1624" spans="1:7" ht="15.75">
      <c r="A1624">
        <v>1624</v>
      </c>
      <c r="B1624" t="str">
        <f t="shared" si="79"/>
        <v>La Petite-Patrie#Centre d'hébergement Benjamin-Victor-Rousselot</v>
      </c>
      <c r="C1624" s="13" t="s">
        <v>6</v>
      </c>
      <c r="D1624" s="11" t="s">
        <v>46</v>
      </c>
      <c r="E1624" s="11" t="s">
        <v>24</v>
      </c>
      <c r="F1624" s="15">
        <f t="shared" si="80"/>
        <v>5.8</v>
      </c>
      <c r="G1624">
        <v>5.8</v>
      </c>
    </row>
    <row r="1625" spans="1:7" ht="15.75">
      <c r="A1625">
        <v>1625</v>
      </c>
      <c r="B1625" t="str">
        <f t="shared" si="79"/>
        <v>Paul-Pau#Centre d'hébergement Benjamin-Victor-Rousselot</v>
      </c>
      <c r="C1625" s="13" t="s">
        <v>6</v>
      </c>
      <c r="D1625" s="11" t="s">
        <v>47</v>
      </c>
      <c r="E1625" s="11" t="s">
        <v>24</v>
      </c>
      <c r="F1625" s="15">
        <f t="shared" si="80"/>
        <v>5.6</v>
      </c>
      <c r="G1625">
        <v>5.6</v>
      </c>
    </row>
    <row r="1626" spans="1:7" ht="15.75">
      <c r="A1626">
        <v>1626</v>
      </c>
      <c r="B1626" t="str">
        <f t="shared" si="79"/>
        <v>5927 Viau#Centre d'hébergement Benjamin-Victor-Rousselot</v>
      </c>
      <c r="C1626" s="13" t="s">
        <v>6</v>
      </c>
      <c r="D1626" s="11" t="s">
        <v>48</v>
      </c>
      <c r="E1626" s="11" t="s">
        <v>24</v>
      </c>
      <c r="F1626" s="15">
        <f t="shared" si="80"/>
        <v>2.6</v>
      </c>
      <c r="G1626">
        <v>2.6</v>
      </c>
    </row>
    <row r="1627" spans="1:7" ht="15.75">
      <c r="A1627">
        <v>1627</v>
      </c>
      <c r="B1627" t="str">
        <f t="shared" si="79"/>
        <v>Poupart#Centre d'hébergement Benjamin-Victor-Rousselot</v>
      </c>
      <c r="C1627" s="13" t="s">
        <v>6</v>
      </c>
      <c r="D1627" s="11" t="s">
        <v>49</v>
      </c>
      <c r="E1627" s="11" t="s">
        <v>24</v>
      </c>
      <c r="F1627" s="15">
        <f t="shared" si="80"/>
        <v>6.3</v>
      </c>
      <c r="G1627">
        <v>6.3</v>
      </c>
    </row>
    <row r="1628" spans="1:7" ht="15.75">
      <c r="A1628">
        <v>1628</v>
      </c>
      <c r="B1628" t="str">
        <f t="shared" si="79"/>
        <v>5915 Viau#Centre d'hébergement Benjamin-Victor-Rousselot</v>
      </c>
      <c r="C1628" s="13" t="s">
        <v>6</v>
      </c>
      <c r="D1628" s="11" t="s">
        <v>50</v>
      </c>
      <c r="E1628" s="11" t="s">
        <v>24</v>
      </c>
      <c r="F1628" s="15">
        <f t="shared" si="80"/>
        <v>2.6</v>
      </c>
      <c r="G1628">
        <v>2.6</v>
      </c>
    </row>
    <row r="1629" spans="1:7" ht="15.75">
      <c r="A1629">
        <v>1629</v>
      </c>
      <c r="B1629" t="str">
        <f t="shared" si="79"/>
        <v>La Tourterelle#Centre d'hébergement Benjamin-Victor-Rousselot</v>
      </c>
      <c r="C1629" s="13" t="s">
        <v>6</v>
      </c>
      <c r="D1629" s="11" t="s">
        <v>51</v>
      </c>
      <c r="E1629" s="11" t="s">
        <v>24</v>
      </c>
      <c r="F1629" s="15">
        <f t="shared" si="80"/>
        <v>2.8</v>
      </c>
      <c r="G1629">
        <v>2.8</v>
      </c>
    </row>
    <row r="1630" spans="1:7" ht="15.75">
      <c r="A1630">
        <v>1630</v>
      </c>
      <c r="B1630" t="str">
        <f t="shared" si="79"/>
        <v>Charlemagne#Centre d'hébergement Benjamin-Victor-Rousselot</v>
      </c>
      <c r="C1630" s="13" t="s">
        <v>6</v>
      </c>
      <c r="D1630" s="11" t="s">
        <v>52</v>
      </c>
      <c r="E1630" s="11" t="s">
        <v>24</v>
      </c>
      <c r="F1630" s="15">
        <f t="shared" si="80"/>
        <v>3.2</v>
      </c>
      <c r="G1630">
        <v>3.2</v>
      </c>
    </row>
    <row r="1631" spans="1:7" ht="15.75">
      <c r="A1631">
        <v>1631</v>
      </c>
      <c r="B1631" t="str">
        <f t="shared" si="79"/>
        <v>Maison l'Échelon#Centre d'hébergement Benjamin-Victor-Rousselot</v>
      </c>
      <c r="C1631" s="13" t="s">
        <v>6</v>
      </c>
      <c r="D1631" s="11" t="s">
        <v>5</v>
      </c>
      <c r="E1631" s="11" t="s">
        <v>24</v>
      </c>
      <c r="F1631" s="15">
        <f t="shared" si="80"/>
        <v>5.0999999999999996</v>
      </c>
      <c r="G1631">
        <v>5.0999999999999996</v>
      </c>
    </row>
    <row r="1632" spans="1:7" ht="15.75">
      <c r="A1632">
        <v>1632</v>
      </c>
      <c r="B1632" t="str">
        <f t="shared" si="79"/>
        <v>L'Horizon#Centre d'hébergement Benjamin-Victor-Rousselot</v>
      </c>
      <c r="C1632" s="13" t="s">
        <v>6</v>
      </c>
      <c r="D1632" s="11" t="s">
        <v>53</v>
      </c>
      <c r="E1632" s="11" t="s">
        <v>24</v>
      </c>
      <c r="F1632" s="15">
        <f t="shared" si="80"/>
        <v>4.9000000000000004</v>
      </c>
      <c r="G1632">
        <v>4.9000000000000004</v>
      </c>
    </row>
    <row r="1633" spans="1:7" ht="15.75">
      <c r="A1633">
        <v>1633</v>
      </c>
      <c r="B1633" t="str">
        <f t="shared" si="79"/>
        <v>Centre de crise Émile-Nelligan#Centre d'hébergement Benjamin-Victor-Rousselot</v>
      </c>
      <c r="C1633" s="13" t="s">
        <v>6</v>
      </c>
      <c r="D1633" s="11" t="s">
        <v>54</v>
      </c>
      <c r="E1633" s="11" t="s">
        <v>24</v>
      </c>
      <c r="F1633" s="15">
        <f t="shared" si="80"/>
        <v>4.3</v>
      </c>
      <c r="G1633">
        <v>4.3</v>
      </c>
    </row>
    <row r="1634" spans="1:7" ht="15.75">
      <c r="A1634">
        <v>1634</v>
      </c>
      <c r="B1634" t="str">
        <f t="shared" si="79"/>
        <v>Coordination des ressources#Centre d'hébergement Benjamin-Victor-Rousselot</v>
      </c>
      <c r="C1634" s="13" t="s">
        <v>6</v>
      </c>
      <c r="D1634" s="11" t="s">
        <v>55</v>
      </c>
      <c r="E1634" s="11" t="s">
        <v>24</v>
      </c>
      <c r="F1634" s="15">
        <f t="shared" si="80"/>
        <v>5.9</v>
      </c>
      <c r="G1634">
        <v>5.9</v>
      </c>
    </row>
    <row r="1635" spans="1:7" ht="15.75">
      <c r="A1635">
        <v>1635</v>
      </c>
      <c r="B1635" t="str">
        <f t="shared" si="79"/>
        <v>Installation Anjou#Centre d'hébergement Benjamin-Victor-Rousselot</v>
      </c>
      <c r="C1635" s="13" t="s">
        <v>6</v>
      </c>
      <c r="D1635" s="11" t="s">
        <v>4</v>
      </c>
      <c r="E1635" s="11" t="s">
        <v>24</v>
      </c>
      <c r="F1635" s="15">
        <f t="shared" si="80"/>
        <v>5.7</v>
      </c>
      <c r="G1635">
        <v>5.7</v>
      </c>
    </row>
    <row r="1636" spans="1:7" ht="15.75">
      <c r="A1636">
        <v>1636</v>
      </c>
      <c r="B1636" t="str">
        <f t="shared" si="79"/>
        <v>CHSLD Dante#CHSLD François-Séguenot</v>
      </c>
      <c r="C1636" s="13" t="s">
        <v>6</v>
      </c>
      <c r="D1636" s="11" t="s">
        <v>26</v>
      </c>
      <c r="E1636" s="11" t="s">
        <v>25</v>
      </c>
      <c r="F1636" s="15">
        <f t="shared" si="80"/>
        <v>13.6</v>
      </c>
      <c r="G1636">
        <v>13.6</v>
      </c>
    </row>
    <row r="1637" spans="1:7" ht="15.75">
      <c r="A1637">
        <v>1637</v>
      </c>
      <c r="B1637" t="str">
        <f t="shared" si="79"/>
        <v>CHSLD Judith-Jasmin#CHSLD François-Séguenot</v>
      </c>
      <c r="C1637" s="13" t="s">
        <v>6</v>
      </c>
      <c r="D1637" s="11" t="s">
        <v>27</v>
      </c>
      <c r="E1637" s="11" t="s">
        <v>25</v>
      </c>
      <c r="F1637" s="15">
        <f t="shared" si="80"/>
        <v>8.5</v>
      </c>
      <c r="G1637">
        <v>8.5</v>
      </c>
    </row>
    <row r="1638" spans="1:7" ht="15.75">
      <c r="A1638">
        <v>1638</v>
      </c>
      <c r="B1638" t="str">
        <f t="shared" si="79"/>
        <v>CLSC de l'Est-de-Montréal#CHSLD François-Séguenot</v>
      </c>
      <c r="C1638" s="13" t="s">
        <v>6</v>
      </c>
      <c r="D1638" s="11" t="s">
        <v>28</v>
      </c>
      <c r="E1638" s="11" t="s">
        <v>25</v>
      </c>
      <c r="F1638" s="15">
        <f t="shared" si="80"/>
        <v>0.2</v>
      </c>
      <c r="G1638">
        <v>0.2</v>
      </c>
    </row>
    <row r="1639" spans="1:7" ht="15.75">
      <c r="A1639">
        <v>1639</v>
      </c>
      <c r="B1639" t="str">
        <f t="shared" si="79"/>
        <v>CLSC de Rivière-des-Prairies#CHSLD François-Séguenot</v>
      </c>
      <c r="C1639" s="13" t="s">
        <v>6</v>
      </c>
      <c r="D1639" s="11" t="s">
        <v>29</v>
      </c>
      <c r="E1639" s="11" t="s">
        <v>25</v>
      </c>
      <c r="F1639" s="15">
        <f t="shared" si="80"/>
        <v>9.8000000000000007</v>
      </c>
      <c r="G1639">
        <v>9.8000000000000007</v>
      </c>
    </row>
    <row r="1640" spans="1:7" ht="15.75">
      <c r="A1640">
        <v>1640</v>
      </c>
      <c r="B1640" t="str">
        <f t="shared" si="79"/>
        <v>CHSLD Jean-Hubert-Biermans#CHSLD François-Séguenot</v>
      </c>
      <c r="C1640" s="13" t="s">
        <v>6</v>
      </c>
      <c r="D1640" s="11" t="s">
        <v>30</v>
      </c>
      <c r="E1640" s="11" t="s">
        <v>25</v>
      </c>
      <c r="F1640" s="15">
        <f t="shared" si="80"/>
        <v>10.5</v>
      </c>
      <c r="G1640">
        <v>10.5</v>
      </c>
    </row>
    <row r="1641" spans="1:7" ht="15.75">
      <c r="A1641">
        <v>1641</v>
      </c>
      <c r="B1641" t="str">
        <f t="shared" si="79"/>
        <v>CHSLD Pierre-Joseph-Triest#CHSLD François-Séguenot</v>
      </c>
      <c r="C1641" s="13" t="s">
        <v>6</v>
      </c>
      <c r="D1641" s="11" t="s">
        <v>31</v>
      </c>
      <c r="E1641" s="11" t="s">
        <v>25</v>
      </c>
      <c r="F1641" s="15">
        <f t="shared" si="80"/>
        <v>9.6999999999999993</v>
      </c>
      <c r="G1641">
        <v>9.6999999999999993</v>
      </c>
    </row>
    <row r="1642" spans="1:7" ht="15.75">
      <c r="A1642">
        <v>1642</v>
      </c>
      <c r="B1642" t="str">
        <f t="shared" si="79"/>
        <v>CHSLD de Saint-Michel (Centre administratif)#CHSLD François-Séguenot</v>
      </c>
      <c r="C1642" s="13" t="s">
        <v>6</v>
      </c>
      <c r="D1642" s="11" t="s">
        <v>32</v>
      </c>
      <c r="E1642" s="11" t="s">
        <v>25</v>
      </c>
      <c r="F1642" s="15">
        <f t="shared" si="80"/>
        <v>15.9</v>
      </c>
      <c r="G1642">
        <v>15.9</v>
      </c>
    </row>
    <row r="1643" spans="1:7" ht="15.75">
      <c r="A1643">
        <v>1643</v>
      </c>
      <c r="B1643" t="str">
        <f t="shared" si="79"/>
        <v>CHSLD Joseph-François-Perrault#CHSLD François-Séguenot</v>
      </c>
      <c r="C1643" s="13" t="s">
        <v>6</v>
      </c>
      <c r="D1643" s="11" t="s">
        <v>33</v>
      </c>
      <c r="E1643" s="11" t="s">
        <v>25</v>
      </c>
      <c r="F1643" s="15">
        <f t="shared" si="80"/>
        <v>15.9</v>
      </c>
      <c r="G1643">
        <v>15.9</v>
      </c>
    </row>
    <row r="1644" spans="1:7" ht="15.75">
      <c r="A1644">
        <v>1644</v>
      </c>
      <c r="B1644" t="str">
        <f t="shared" si="79"/>
        <v>CHSLD Polonais Marie-Curie-Sklodowska#CHSLD François-Séguenot</v>
      </c>
      <c r="C1644" s="13" t="s">
        <v>6</v>
      </c>
      <c r="D1644" s="11" t="s">
        <v>34</v>
      </c>
      <c r="E1644" s="11" t="s">
        <v>25</v>
      </c>
      <c r="F1644" s="15">
        <f t="shared" si="80"/>
        <v>14.2</v>
      </c>
      <c r="G1644">
        <v>14.2</v>
      </c>
    </row>
    <row r="1645" spans="1:7" ht="15.75">
      <c r="A1645">
        <v>1645</v>
      </c>
      <c r="B1645" t="str">
        <f t="shared" si="79"/>
        <v>Hôpital Maisonneuve-Rosemont#CHSLD François-Séguenot</v>
      </c>
      <c r="C1645" s="13" t="s">
        <v>6</v>
      </c>
      <c r="D1645" s="11" t="s">
        <v>35</v>
      </c>
      <c r="E1645" s="11" t="s">
        <v>25</v>
      </c>
      <c r="F1645" s="15">
        <f t="shared" si="80"/>
        <v>14.7</v>
      </c>
      <c r="G1645">
        <v>14.7</v>
      </c>
    </row>
    <row r="1646" spans="1:7" ht="15.75">
      <c r="A1646">
        <v>1646</v>
      </c>
      <c r="B1646" t="str">
        <f t="shared" si="79"/>
        <v>Pavillon Rosemont de Maisonneuve-Rosemont#CHSLD François-Séguenot</v>
      </c>
      <c r="C1646" s="13" t="s">
        <v>6</v>
      </c>
      <c r="D1646" s="11" t="s">
        <v>36</v>
      </c>
      <c r="E1646" s="11" t="s">
        <v>25</v>
      </c>
      <c r="F1646" s="15">
        <f t="shared" si="80"/>
        <v>14.7</v>
      </c>
      <c r="G1646">
        <v>14.7</v>
      </c>
    </row>
    <row r="1647" spans="1:7" ht="15.75">
      <c r="A1647">
        <v>1647</v>
      </c>
      <c r="B1647" t="str">
        <f t="shared" si="79"/>
        <v>Pavillon Rachel-Tourigny#CHSLD François-Séguenot</v>
      </c>
      <c r="C1647" s="13" t="s">
        <v>6</v>
      </c>
      <c r="D1647" s="11" t="s">
        <v>37</v>
      </c>
      <c r="E1647" s="11" t="s">
        <v>25</v>
      </c>
      <c r="F1647" s="15">
        <f t="shared" si="80"/>
        <v>15.7</v>
      </c>
      <c r="G1647">
        <v>15.7</v>
      </c>
    </row>
    <row r="1648" spans="1:7" ht="15.75">
      <c r="A1648">
        <v>1648</v>
      </c>
      <c r="B1648" t="str">
        <f t="shared" si="79"/>
        <v>Hôpital Santa-Cabrini#CHSLD François-Séguenot</v>
      </c>
      <c r="C1648" s="13" t="s">
        <v>6</v>
      </c>
      <c r="D1648" s="11" t="s">
        <v>38</v>
      </c>
      <c r="E1648" s="11" t="s">
        <v>25</v>
      </c>
      <c r="F1648" s="15">
        <f t="shared" si="80"/>
        <v>14.1</v>
      </c>
      <c r="G1648">
        <v>14.1</v>
      </c>
    </row>
    <row r="1649" spans="1:7" ht="15.75">
      <c r="A1649">
        <v>1649</v>
      </c>
      <c r="B1649" t="str">
        <f t="shared" si="79"/>
        <v>Institut universitaire en santé mentale de Montréal#CHSLD François-Séguenot</v>
      </c>
      <c r="C1649" s="13" t="s">
        <v>6</v>
      </c>
      <c r="D1649" s="11" t="s">
        <v>39</v>
      </c>
      <c r="E1649" s="11" t="s">
        <v>25</v>
      </c>
      <c r="F1649" s="15">
        <f t="shared" si="80"/>
        <v>13.7</v>
      </c>
      <c r="G1649">
        <v>13.7</v>
      </c>
    </row>
    <row r="1650" spans="1:7" ht="15.75">
      <c r="A1650">
        <v>1650</v>
      </c>
      <c r="B1650" t="str">
        <f t="shared" si="79"/>
        <v>Centre de recherche Fernand-Séguin#CHSLD François-Séguenot</v>
      </c>
      <c r="C1650" s="13" t="s">
        <v>6</v>
      </c>
      <c r="D1650" s="11" t="s">
        <v>40</v>
      </c>
      <c r="E1650" s="11" t="s">
        <v>25</v>
      </c>
      <c r="F1650" s="15">
        <f t="shared" si="80"/>
        <v>12.5</v>
      </c>
      <c r="G1650">
        <v>12.5</v>
      </c>
    </row>
    <row r="1651" spans="1:7" ht="15.75">
      <c r="A1651">
        <v>1651</v>
      </c>
      <c r="B1651" t="str">
        <f t="shared" si="79"/>
        <v>La Relance#CHSLD François-Séguenot</v>
      </c>
      <c r="C1651" s="13" t="s">
        <v>6</v>
      </c>
      <c r="D1651" s="11" t="s">
        <v>41</v>
      </c>
      <c r="E1651" s="11" t="s">
        <v>25</v>
      </c>
      <c r="F1651" s="15">
        <f t="shared" si="80"/>
        <v>3.5</v>
      </c>
      <c r="G1651">
        <v>3.5</v>
      </c>
    </row>
    <row r="1652" spans="1:7" ht="15.75">
      <c r="A1652">
        <v>1652</v>
      </c>
      <c r="B1652" t="str">
        <f t="shared" si="79"/>
        <v>Ste-Claire#CHSLD François-Séguenot</v>
      </c>
      <c r="C1652" s="13" t="s">
        <v>6</v>
      </c>
      <c r="D1652" s="11" t="s">
        <v>42</v>
      </c>
      <c r="E1652" s="11" t="s">
        <v>25</v>
      </c>
      <c r="F1652" s="15">
        <f t="shared" si="80"/>
        <v>6.9</v>
      </c>
      <c r="G1652">
        <v>6.9</v>
      </c>
    </row>
    <row r="1653" spans="1:7" ht="15.75">
      <c r="A1653">
        <v>1653</v>
      </c>
      <c r="B1653" t="str">
        <f t="shared" si="79"/>
        <v>Du Marché#CHSLD François-Séguenot</v>
      </c>
      <c r="C1653" s="13" t="s">
        <v>6</v>
      </c>
      <c r="D1653" s="11" t="s">
        <v>43</v>
      </c>
      <c r="E1653" s="11" t="s">
        <v>25</v>
      </c>
      <c r="F1653" s="15">
        <f t="shared" si="80"/>
        <v>17.7</v>
      </c>
      <c r="G1653">
        <v>17.7</v>
      </c>
    </row>
    <row r="1654" spans="1:7" ht="15.75">
      <c r="A1654">
        <v>1654</v>
      </c>
      <c r="B1654" t="str">
        <f t="shared" si="79"/>
        <v>Le Ponceau#CHSLD François-Séguenot</v>
      </c>
      <c r="C1654" s="13" t="s">
        <v>6</v>
      </c>
      <c r="D1654" s="11" t="s">
        <v>44</v>
      </c>
      <c r="E1654" s="11" t="s">
        <v>25</v>
      </c>
      <c r="F1654" s="15">
        <f t="shared" si="80"/>
        <v>12.5</v>
      </c>
      <c r="G1654">
        <v>12.5</v>
      </c>
    </row>
    <row r="1655" spans="1:7" ht="15.75">
      <c r="A1655">
        <v>1655</v>
      </c>
      <c r="B1655" t="str">
        <f t="shared" si="79"/>
        <v>Valdombre#CHSLD François-Séguenot</v>
      </c>
      <c r="C1655" s="13" t="s">
        <v>6</v>
      </c>
      <c r="D1655" s="11" t="s">
        <v>45</v>
      </c>
      <c r="E1655" s="11" t="s">
        <v>25</v>
      </c>
      <c r="F1655" s="15">
        <f t="shared" si="80"/>
        <v>14.2</v>
      </c>
      <c r="G1655">
        <v>14.2</v>
      </c>
    </row>
    <row r="1656" spans="1:7" ht="15.75">
      <c r="A1656">
        <v>1656</v>
      </c>
      <c r="B1656" t="str">
        <f t="shared" si="79"/>
        <v>La Petite-Patrie#CHSLD François-Séguenot</v>
      </c>
      <c r="C1656" s="13" t="s">
        <v>6</v>
      </c>
      <c r="D1656" s="11" t="s">
        <v>46</v>
      </c>
      <c r="E1656" s="11" t="s">
        <v>25</v>
      </c>
      <c r="F1656" s="15">
        <f t="shared" si="80"/>
        <v>18.600000000000001</v>
      </c>
      <c r="G1656">
        <v>18.600000000000001</v>
      </c>
    </row>
    <row r="1657" spans="1:7" ht="15.75">
      <c r="A1657">
        <v>1657</v>
      </c>
      <c r="B1657" t="str">
        <f t="shared" si="79"/>
        <v>Paul-Pau#CHSLD François-Séguenot</v>
      </c>
      <c r="C1657" s="13" t="s">
        <v>6</v>
      </c>
      <c r="D1657" s="11" t="s">
        <v>47</v>
      </c>
      <c r="E1657" s="11" t="s">
        <v>25</v>
      </c>
      <c r="F1657" s="15">
        <f t="shared" si="80"/>
        <v>7.6</v>
      </c>
      <c r="G1657">
        <v>7.6</v>
      </c>
    </row>
    <row r="1658" spans="1:7" ht="15.75">
      <c r="A1658">
        <v>1658</v>
      </c>
      <c r="B1658" t="str">
        <f t="shared" si="79"/>
        <v>5927 Viau#CHSLD François-Séguenot</v>
      </c>
      <c r="C1658" s="13" t="s">
        <v>6</v>
      </c>
      <c r="D1658" s="11" t="s">
        <v>48</v>
      </c>
      <c r="E1658" s="11" t="s">
        <v>25</v>
      </c>
      <c r="F1658" s="15">
        <f t="shared" si="80"/>
        <v>15.8</v>
      </c>
      <c r="G1658">
        <v>15.8</v>
      </c>
    </row>
    <row r="1659" spans="1:7" ht="15.75">
      <c r="A1659">
        <v>1659</v>
      </c>
      <c r="B1659" t="str">
        <f t="shared" ref="B1659:B1722" si="81">D1659&amp;C1659&amp;E1659</f>
        <v>Poupart#CHSLD François-Séguenot</v>
      </c>
      <c r="C1659" s="13" t="s">
        <v>6</v>
      </c>
      <c r="D1659" s="11" t="s">
        <v>49</v>
      </c>
      <c r="E1659" s="11" t="s">
        <v>25</v>
      </c>
      <c r="F1659" s="15">
        <f t="shared" si="80"/>
        <v>21.1</v>
      </c>
      <c r="G1659">
        <v>21.1</v>
      </c>
    </row>
    <row r="1660" spans="1:7" ht="15.75">
      <c r="A1660">
        <v>1660</v>
      </c>
      <c r="B1660" t="str">
        <f t="shared" si="81"/>
        <v>5915 Viau#CHSLD François-Séguenot</v>
      </c>
      <c r="C1660" s="13" t="s">
        <v>6</v>
      </c>
      <c r="D1660" s="11" t="s">
        <v>50</v>
      </c>
      <c r="E1660" s="11" t="s">
        <v>25</v>
      </c>
      <c r="F1660" s="15">
        <f t="shared" ref="F1660:F1723" si="82">F579</f>
        <v>15.8</v>
      </c>
      <c r="G1660">
        <v>15.8</v>
      </c>
    </row>
    <row r="1661" spans="1:7" ht="15.75">
      <c r="A1661">
        <v>1661</v>
      </c>
      <c r="B1661" t="str">
        <f t="shared" si="81"/>
        <v>La Tourterelle#CHSLD François-Séguenot</v>
      </c>
      <c r="C1661" s="13" t="s">
        <v>6</v>
      </c>
      <c r="D1661" s="11" t="s">
        <v>51</v>
      </c>
      <c r="E1661" s="11" t="s">
        <v>25</v>
      </c>
      <c r="F1661" s="15">
        <f t="shared" si="82"/>
        <v>18.600000000000001</v>
      </c>
      <c r="G1661">
        <v>18.600000000000001</v>
      </c>
    </row>
    <row r="1662" spans="1:7" ht="15.75">
      <c r="A1662">
        <v>1662</v>
      </c>
      <c r="B1662" t="str">
        <f t="shared" si="81"/>
        <v>Charlemagne#CHSLD François-Séguenot</v>
      </c>
      <c r="C1662" s="13" t="s">
        <v>6</v>
      </c>
      <c r="D1662" s="11" t="s">
        <v>52</v>
      </c>
      <c r="E1662" s="11" t="s">
        <v>25</v>
      </c>
      <c r="F1662" s="15">
        <f t="shared" si="82"/>
        <v>18.399999999999999</v>
      </c>
      <c r="G1662">
        <v>18.399999999999999</v>
      </c>
    </row>
    <row r="1663" spans="1:7" ht="15.75">
      <c r="A1663">
        <v>1663</v>
      </c>
      <c r="B1663" t="str">
        <f t="shared" si="81"/>
        <v>Maison l'Échelon#CHSLD François-Séguenot</v>
      </c>
      <c r="C1663" s="13" t="s">
        <v>6</v>
      </c>
      <c r="D1663" s="11" t="s">
        <v>5</v>
      </c>
      <c r="E1663" s="11" t="s">
        <v>25</v>
      </c>
      <c r="F1663" s="15">
        <f t="shared" si="82"/>
        <v>8.1</v>
      </c>
      <c r="G1663">
        <v>8.1</v>
      </c>
    </row>
    <row r="1664" spans="1:7" ht="15.75">
      <c r="A1664">
        <v>1664</v>
      </c>
      <c r="B1664" t="str">
        <f t="shared" si="81"/>
        <v>L'Horizon#CHSLD François-Séguenot</v>
      </c>
      <c r="C1664" s="13" t="s">
        <v>6</v>
      </c>
      <c r="D1664" s="11" t="s">
        <v>53</v>
      </c>
      <c r="E1664" s="11" t="s">
        <v>25</v>
      </c>
      <c r="F1664" s="15">
        <f t="shared" si="82"/>
        <v>8.6999999999999993</v>
      </c>
      <c r="G1664">
        <v>8.6999999999999993</v>
      </c>
    </row>
    <row r="1665" spans="1:7" ht="15.75">
      <c r="A1665">
        <v>1665</v>
      </c>
      <c r="B1665" t="str">
        <f t="shared" si="81"/>
        <v>Centre de crise Émile-Nelligan#CHSLD François-Séguenot</v>
      </c>
      <c r="C1665" s="13" t="s">
        <v>6</v>
      </c>
      <c r="D1665" s="11" t="s">
        <v>54</v>
      </c>
      <c r="E1665" s="11" t="s">
        <v>25</v>
      </c>
      <c r="F1665" s="15">
        <f t="shared" si="82"/>
        <v>8.9</v>
      </c>
      <c r="G1665">
        <v>8.9</v>
      </c>
    </row>
    <row r="1666" spans="1:7" ht="15.75">
      <c r="A1666">
        <v>1666</v>
      </c>
      <c r="B1666" t="str">
        <f t="shared" si="81"/>
        <v>Coordination des ressources#CHSLD François-Séguenot</v>
      </c>
      <c r="C1666" s="13" t="s">
        <v>6</v>
      </c>
      <c r="D1666" s="11" t="s">
        <v>55</v>
      </c>
      <c r="E1666" s="11" t="s">
        <v>25</v>
      </c>
      <c r="F1666" s="15">
        <f t="shared" si="82"/>
        <v>15.3</v>
      </c>
      <c r="G1666">
        <v>15.3</v>
      </c>
    </row>
    <row r="1667" spans="1:7" ht="15.75">
      <c r="A1667">
        <v>1667</v>
      </c>
      <c r="B1667" t="str">
        <f t="shared" si="81"/>
        <v>Installation Anjou#CHSLD François-Séguenot</v>
      </c>
      <c r="C1667" s="13" t="s">
        <v>6</v>
      </c>
      <c r="D1667" s="11" t="s">
        <v>4</v>
      </c>
      <c r="E1667" s="11" t="s">
        <v>25</v>
      </c>
      <c r="F1667" s="15">
        <f t="shared" si="82"/>
        <v>9.8000000000000007</v>
      </c>
      <c r="G1667">
        <v>9.8000000000000007</v>
      </c>
    </row>
    <row r="1668" spans="1:7" ht="15.75">
      <c r="A1668">
        <v>1668</v>
      </c>
      <c r="B1668" t="str">
        <f t="shared" si="81"/>
        <v>CHSLD Judith-Jasmin#CHSLD Dante</v>
      </c>
      <c r="C1668" s="13" t="s">
        <v>6</v>
      </c>
      <c r="D1668" s="11" t="s">
        <v>27</v>
      </c>
      <c r="E1668" s="11" t="s">
        <v>26</v>
      </c>
      <c r="F1668" s="15">
        <f t="shared" si="82"/>
        <v>6.3</v>
      </c>
      <c r="G1668">
        <v>6.3</v>
      </c>
    </row>
    <row r="1669" spans="1:7" ht="15.75">
      <c r="A1669">
        <v>1669</v>
      </c>
      <c r="B1669" t="str">
        <f t="shared" si="81"/>
        <v>CLSC de l'Est-de-Montréal#CHSLD Dante</v>
      </c>
      <c r="C1669" s="13" t="s">
        <v>6</v>
      </c>
      <c r="D1669" s="11" t="s">
        <v>28</v>
      </c>
      <c r="E1669" s="11" t="s">
        <v>26</v>
      </c>
      <c r="F1669" s="15">
        <f t="shared" si="82"/>
        <v>14.6</v>
      </c>
      <c r="G1669">
        <v>14.6</v>
      </c>
    </row>
    <row r="1670" spans="1:7" ht="15.75">
      <c r="A1670">
        <v>1670</v>
      </c>
      <c r="B1670" t="str">
        <f t="shared" si="81"/>
        <v>CLSC de Rivière-des-Prairies#CHSLD Dante</v>
      </c>
      <c r="C1670" s="13" t="s">
        <v>6</v>
      </c>
      <c r="D1670" s="11" t="s">
        <v>29</v>
      </c>
      <c r="E1670" s="11" t="s">
        <v>26</v>
      </c>
      <c r="F1670" s="15">
        <f t="shared" si="82"/>
        <v>12</v>
      </c>
      <c r="G1670">
        <v>12</v>
      </c>
    </row>
    <row r="1671" spans="1:7" ht="15.75">
      <c r="A1671">
        <v>1671</v>
      </c>
      <c r="B1671" t="str">
        <f t="shared" si="81"/>
        <v>CHSLD Jean-Hubert-Biermans#CHSLD Dante</v>
      </c>
      <c r="C1671" s="13" t="s">
        <v>6</v>
      </c>
      <c r="D1671" s="11" t="s">
        <v>30</v>
      </c>
      <c r="E1671" s="11" t="s">
        <v>26</v>
      </c>
      <c r="F1671" s="15">
        <f t="shared" si="82"/>
        <v>5</v>
      </c>
      <c r="G1671">
        <v>5</v>
      </c>
    </row>
    <row r="1672" spans="1:7" ht="15.75">
      <c r="A1672">
        <v>1672</v>
      </c>
      <c r="B1672" t="str">
        <f t="shared" si="81"/>
        <v>CHSLD Pierre-Joseph-Triest#CHSLD Dante</v>
      </c>
      <c r="C1672" s="13" t="s">
        <v>6</v>
      </c>
      <c r="D1672" s="11" t="s">
        <v>31</v>
      </c>
      <c r="E1672" s="11" t="s">
        <v>26</v>
      </c>
      <c r="F1672" s="15">
        <f t="shared" si="82"/>
        <v>5.9</v>
      </c>
      <c r="G1672">
        <v>5.9</v>
      </c>
    </row>
    <row r="1673" spans="1:7" ht="15.75">
      <c r="A1673">
        <v>1673</v>
      </c>
      <c r="B1673" t="str">
        <f t="shared" si="81"/>
        <v>CHSLD de Saint-Michel (Centre administratif)#CHSLD Dante</v>
      </c>
      <c r="C1673" s="13" t="s">
        <v>6</v>
      </c>
      <c r="D1673" s="11" t="s">
        <v>32</v>
      </c>
      <c r="E1673" s="11" t="s">
        <v>26</v>
      </c>
      <c r="F1673" s="15">
        <f t="shared" si="82"/>
        <v>4.8</v>
      </c>
      <c r="G1673">
        <v>4.8</v>
      </c>
    </row>
    <row r="1674" spans="1:7" ht="15.75">
      <c r="A1674">
        <v>1674</v>
      </c>
      <c r="B1674" t="str">
        <f t="shared" si="81"/>
        <v>CHSLD Joseph-François-Perrault#CHSLD Dante</v>
      </c>
      <c r="C1674" s="13" t="s">
        <v>6</v>
      </c>
      <c r="D1674" s="11" t="s">
        <v>33</v>
      </c>
      <c r="E1674" s="11" t="s">
        <v>26</v>
      </c>
      <c r="F1674" s="15">
        <f t="shared" si="82"/>
        <v>3.7</v>
      </c>
      <c r="G1674">
        <v>3.7</v>
      </c>
    </row>
    <row r="1675" spans="1:7" ht="15.75">
      <c r="A1675">
        <v>1675</v>
      </c>
      <c r="B1675" t="str">
        <f t="shared" si="81"/>
        <v>CHSLD Polonais Marie-Curie-Sklodowska#CHSLD Dante</v>
      </c>
      <c r="C1675" s="13" t="s">
        <v>6</v>
      </c>
      <c r="D1675" s="11" t="s">
        <v>34</v>
      </c>
      <c r="E1675" s="11" t="s">
        <v>26</v>
      </c>
      <c r="F1675" s="15">
        <f t="shared" si="82"/>
        <v>0.18</v>
      </c>
      <c r="G1675">
        <v>0.18</v>
      </c>
    </row>
    <row r="1676" spans="1:7" ht="15.75">
      <c r="A1676">
        <v>1676</v>
      </c>
      <c r="B1676" t="str">
        <f t="shared" si="81"/>
        <v>Hôpital Maisonneuve-Rosemont#CHSLD Dante</v>
      </c>
      <c r="C1676" s="13" t="s">
        <v>6</v>
      </c>
      <c r="D1676" s="11" t="s">
        <v>35</v>
      </c>
      <c r="E1676" s="11" t="s">
        <v>26</v>
      </c>
      <c r="F1676" s="15">
        <f t="shared" si="82"/>
        <v>1.5</v>
      </c>
      <c r="G1676">
        <v>1.5</v>
      </c>
    </row>
    <row r="1677" spans="1:7" ht="15.75">
      <c r="A1677">
        <v>1677</v>
      </c>
      <c r="B1677" t="str">
        <f t="shared" si="81"/>
        <v>Pavillon Rosemont de Maisonneuve-Rosemont#CHSLD Dante</v>
      </c>
      <c r="C1677" s="13" t="s">
        <v>6</v>
      </c>
      <c r="D1677" s="11" t="s">
        <v>36</v>
      </c>
      <c r="E1677" s="11" t="s">
        <v>26</v>
      </c>
      <c r="F1677" s="15">
        <f t="shared" si="82"/>
        <v>1.8</v>
      </c>
      <c r="G1677">
        <v>1.8</v>
      </c>
    </row>
    <row r="1678" spans="1:7" ht="15.75">
      <c r="A1678">
        <v>1678</v>
      </c>
      <c r="B1678" t="str">
        <f t="shared" si="81"/>
        <v>Pavillon Rachel-Tourigny#CHSLD Dante</v>
      </c>
      <c r="C1678" s="13" t="s">
        <v>6</v>
      </c>
      <c r="D1678" s="11" t="s">
        <v>37</v>
      </c>
      <c r="E1678" s="11" t="s">
        <v>26</v>
      </c>
      <c r="F1678" s="15">
        <f t="shared" si="82"/>
        <v>1.8</v>
      </c>
      <c r="G1678">
        <v>1.8</v>
      </c>
    </row>
    <row r="1679" spans="1:7" ht="15.75">
      <c r="A1679">
        <v>1679</v>
      </c>
      <c r="B1679" t="str">
        <f t="shared" si="81"/>
        <v>Hôpital Santa-Cabrini#CHSLD Dante</v>
      </c>
      <c r="C1679" s="13" t="s">
        <v>6</v>
      </c>
      <c r="D1679" s="11" t="s">
        <v>38</v>
      </c>
      <c r="E1679" s="11" t="s">
        <v>26</v>
      </c>
      <c r="F1679" s="15">
        <f t="shared" si="82"/>
        <v>0.35</v>
      </c>
      <c r="G1679">
        <v>0.35</v>
      </c>
    </row>
    <row r="1680" spans="1:7" ht="15.75">
      <c r="A1680">
        <v>1680</v>
      </c>
      <c r="B1680" t="str">
        <f t="shared" si="81"/>
        <v>Institut universitaire en santé mentale de Montréal#CHSLD Dante</v>
      </c>
      <c r="C1680" s="13" t="s">
        <v>6</v>
      </c>
      <c r="D1680" s="11" t="s">
        <v>39</v>
      </c>
      <c r="E1680" s="11" t="s">
        <v>26</v>
      </c>
      <c r="F1680" s="15">
        <f t="shared" si="82"/>
        <v>5.6</v>
      </c>
      <c r="G1680">
        <v>5.6</v>
      </c>
    </row>
    <row r="1681" spans="1:7" ht="15.75">
      <c r="A1681">
        <v>1681</v>
      </c>
      <c r="B1681" t="str">
        <f t="shared" si="81"/>
        <v>Centre de recherche Fernand-Séguin#CHSLD Dante</v>
      </c>
      <c r="C1681" s="13" t="s">
        <v>6</v>
      </c>
      <c r="D1681" s="11" t="s">
        <v>40</v>
      </c>
      <c r="E1681" s="11" t="s">
        <v>26</v>
      </c>
      <c r="F1681" s="15">
        <f t="shared" si="82"/>
        <v>5.2</v>
      </c>
      <c r="G1681">
        <v>5.2</v>
      </c>
    </row>
    <row r="1682" spans="1:7" ht="15.75">
      <c r="A1682">
        <v>1682</v>
      </c>
      <c r="B1682" t="str">
        <f t="shared" si="81"/>
        <v>La Relance#CHSLD Dante</v>
      </c>
      <c r="C1682" s="13" t="s">
        <v>6</v>
      </c>
      <c r="D1682" s="11" t="s">
        <v>41</v>
      </c>
      <c r="E1682" s="11" t="s">
        <v>26</v>
      </c>
      <c r="F1682" s="15">
        <f t="shared" si="82"/>
        <v>13.6</v>
      </c>
      <c r="G1682">
        <v>13.6</v>
      </c>
    </row>
    <row r="1683" spans="1:7" ht="15.75">
      <c r="A1683">
        <v>1683</v>
      </c>
      <c r="B1683" t="str">
        <f t="shared" si="81"/>
        <v>Ste-Claire#CHSLD Dante</v>
      </c>
      <c r="C1683" s="13" t="s">
        <v>6</v>
      </c>
      <c r="D1683" s="11" t="s">
        <v>42</v>
      </c>
      <c r="E1683" s="11" t="s">
        <v>26</v>
      </c>
      <c r="F1683" s="15">
        <f t="shared" si="82"/>
        <v>9</v>
      </c>
      <c r="G1683">
        <v>9</v>
      </c>
    </row>
    <row r="1684" spans="1:7" ht="15.75">
      <c r="A1684">
        <v>1684</v>
      </c>
      <c r="B1684" t="str">
        <f t="shared" si="81"/>
        <v>Du Marché#CHSLD Dante</v>
      </c>
      <c r="C1684" s="13" t="s">
        <v>6</v>
      </c>
      <c r="D1684" s="11" t="s">
        <v>43</v>
      </c>
      <c r="E1684" s="11" t="s">
        <v>26</v>
      </c>
      <c r="F1684" s="15">
        <f t="shared" si="82"/>
        <v>4.7</v>
      </c>
      <c r="G1684">
        <v>4.7</v>
      </c>
    </row>
    <row r="1685" spans="1:7" ht="15.75">
      <c r="A1685">
        <v>1685</v>
      </c>
      <c r="B1685" t="str">
        <f t="shared" si="81"/>
        <v>Le Ponceau#CHSLD Dante</v>
      </c>
      <c r="C1685" s="13" t="s">
        <v>6</v>
      </c>
      <c r="D1685" s="11" t="s">
        <v>44</v>
      </c>
      <c r="E1685" s="11" t="s">
        <v>26</v>
      </c>
      <c r="F1685" s="15">
        <f t="shared" si="82"/>
        <v>1.8</v>
      </c>
      <c r="G1685">
        <v>1.8</v>
      </c>
    </row>
    <row r="1686" spans="1:7" ht="15.75">
      <c r="A1686">
        <v>1686</v>
      </c>
      <c r="B1686" t="str">
        <f t="shared" si="81"/>
        <v>Valdombre#CHSLD Dante</v>
      </c>
      <c r="C1686" s="13" t="s">
        <v>6</v>
      </c>
      <c r="D1686" s="11" t="s">
        <v>45</v>
      </c>
      <c r="E1686" s="11" t="s">
        <v>26</v>
      </c>
      <c r="F1686" s="15">
        <f t="shared" si="82"/>
        <v>4.0999999999999996</v>
      </c>
      <c r="G1686">
        <v>4.0999999999999996</v>
      </c>
    </row>
    <row r="1687" spans="1:7" ht="15.75">
      <c r="A1687">
        <v>1687</v>
      </c>
      <c r="B1687" t="str">
        <f t="shared" si="81"/>
        <v>La Petite-Patrie#CHSLD Dante</v>
      </c>
      <c r="C1687" s="13" t="s">
        <v>6</v>
      </c>
      <c r="D1687" s="11" t="s">
        <v>46</v>
      </c>
      <c r="E1687" s="11" t="s">
        <v>26</v>
      </c>
      <c r="F1687" s="15">
        <f t="shared" si="82"/>
        <v>5.0999999999999996</v>
      </c>
      <c r="G1687">
        <v>5.0999999999999996</v>
      </c>
    </row>
    <row r="1688" spans="1:7" ht="15.75">
      <c r="A1688">
        <v>1688</v>
      </c>
      <c r="B1688" t="str">
        <f t="shared" si="81"/>
        <v>Paul-Pau#CHSLD Dante</v>
      </c>
      <c r="C1688" s="13" t="s">
        <v>6</v>
      </c>
      <c r="D1688" s="11" t="s">
        <v>47</v>
      </c>
      <c r="E1688" s="11" t="s">
        <v>26</v>
      </c>
      <c r="F1688" s="15">
        <f t="shared" si="82"/>
        <v>8.4</v>
      </c>
      <c r="G1688">
        <v>8.4</v>
      </c>
    </row>
    <row r="1689" spans="1:7" ht="15.75">
      <c r="A1689">
        <v>1689</v>
      </c>
      <c r="B1689" t="str">
        <f t="shared" si="81"/>
        <v>5927 Viau#CHSLD Dante</v>
      </c>
      <c r="C1689" s="13" t="s">
        <v>6</v>
      </c>
      <c r="D1689" s="11" t="s">
        <v>48</v>
      </c>
      <c r="E1689" s="11" t="s">
        <v>26</v>
      </c>
      <c r="F1689" s="15">
        <f t="shared" si="82"/>
        <v>2</v>
      </c>
      <c r="G1689">
        <v>2</v>
      </c>
    </row>
    <row r="1690" spans="1:7" ht="15.75">
      <c r="A1690">
        <v>1690</v>
      </c>
      <c r="B1690" t="str">
        <f t="shared" si="81"/>
        <v>Poupart#CHSLD Dante</v>
      </c>
      <c r="C1690" s="13" t="s">
        <v>6</v>
      </c>
      <c r="D1690" s="11" t="s">
        <v>49</v>
      </c>
      <c r="E1690" s="11" t="s">
        <v>26</v>
      </c>
      <c r="F1690" s="15">
        <f t="shared" si="82"/>
        <v>8.4</v>
      </c>
      <c r="G1690">
        <v>8.4</v>
      </c>
    </row>
    <row r="1691" spans="1:7" ht="15.75">
      <c r="A1691">
        <v>1691</v>
      </c>
      <c r="B1691" t="str">
        <f t="shared" si="81"/>
        <v>5915 Viau#CHSLD Dante</v>
      </c>
      <c r="C1691" s="13" t="s">
        <v>6</v>
      </c>
      <c r="D1691" s="11" t="s">
        <v>50</v>
      </c>
      <c r="E1691" s="11" t="s">
        <v>26</v>
      </c>
      <c r="F1691" s="15">
        <f t="shared" si="82"/>
        <v>2</v>
      </c>
      <c r="G1691">
        <v>2</v>
      </c>
    </row>
    <row r="1692" spans="1:7" ht="15.75">
      <c r="A1692">
        <v>1692</v>
      </c>
      <c r="B1692" t="str">
        <f t="shared" si="81"/>
        <v>La Tourterelle#CHSLD Dante</v>
      </c>
      <c r="C1692" s="13" t="s">
        <v>6</v>
      </c>
      <c r="D1692" s="11" t="s">
        <v>51</v>
      </c>
      <c r="E1692" s="11" t="s">
        <v>26</v>
      </c>
      <c r="F1692" s="15">
        <f t="shared" si="82"/>
        <v>4.5</v>
      </c>
      <c r="G1692">
        <v>4.5</v>
      </c>
    </row>
    <row r="1693" spans="1:7" ht="15.75">
      <c r="A1693">
        <v>1693</v>
      </c>
      <c r="B1693" t="str">
        <f t="shared" si="81"/>
        <v>Charlemagne#CHSLD Dante</v>
      </c>
      <c r="C1693" s="13" t="s">
        <v>6</v>
      </c>
      <c r="D1693" s="11" t="s">
        <v>52</v>
      </c>
      <c r="E1693" s="11" t="s">
        <v>26</v>
      </c>
      <c r="F1693" s="15">
        <f t="shared" si="82"/>
        <v>4.9000000000000004</v>
      </c>
      <c r="G1693">
        <v>4.9000000000000004</v>
      </c>
    </row>
    <row r="1694" spans="1:7" ht="15.75">
      <c r="A1694">
        <v>1694</v>
      </c>
      <c r="B1694" t="str">
        <f t="shared" si="81"/>
        <v>Maison l'Échelon#CHSLD Dante</v>
      </c>
      <c r="C1694" s="13" t="s">
        <v>6</v>
      </c>
      <c r="D1694" s="11" t="s">
        <v>5</v>
      </c>
      <c r="E1694" s="11" t="s">
        <v>26</v>
      </c>
      <c r="F1694" s="15">
        <f t="shared" si="82"/>
        <v>7.4</v>
      </c>
      <c r="G1694">
        <v>7.4</v>
      </c>
    </row>
    <row r="1695" spans="1:7" ht="15.75">
      <c r="A1695">
        <v>1695</v>
      </c>
      <c r="B1695" t="str">
        <f t="shared" si="81"/>
        <v>L'Horizon#CHSLD Dante</v>
      </c>
      <c r="C1695" s="13" t="s">
        <v>6</v>
      </c>
      <c r="D1695" s="11" t="s">
        <v>53</v>
      </c>
      <c r="E1695" s="11" t="s">
        <v>26</v>
      </c>
      <c r="F1695" s="15">
        <f t="shared" si="82"/>
        <v>7</v>
      </c>
      <c r="G1695">
        <v>7</v>
      </c>
    </row>
    <row r="1696" spans="1:7" ht="15.75">
      <c r="A1696">
        <v>1696</v>
      </c>
      <c r="B1696" t="str">
        <f t="shared" si="81"/>
        <v>Centre de crise Émile-Nelligan#CHSLD Dante</v>
      </c>
      <c r="C1696" s="13" t="s">
        <v>6</v>
      </c>
      <c r="D1696" s="11" t="s">
        <v>54</v>
      </c>
      <c r="E1696" s="11" t="s">
        <v>26</v>
      </c>
      <c r="F1696" s="15">
        <f t="shared" si="82"/>
        <v>6.4</v>
      </c>
      <c r="G1696">
        <v>6.4</v>
      </c>
    </row>
    <row r="1697" spans="1:7" ht="15.75">
      <c r="A1697">
        <v>1697</v>
      </c>
      <c r="B1697" t="str">
        <f t="shared" si="81"/>
        <v>Coordination des ressources#CHSLD Dante</v>
      </c>
      <c r="C1697" s="13" t="s">
        <v>6</v>
      </c>
      <c r="D1697" s="11" t="s">
        <v>55</v>
      </c>
      <c r="E1697" s="11" t="s">
        <v>26</v>
      </c>
      <c r="F1697" s="15">
        <f t="shared" si="82"/>
        <v>4.0999999999999996</v>
      </c>
      <c r="G1697">
        <v>4.0999999999999996</v>
      </c>
    </row>
    <row r="1698" spans="1:7" ht="15.75">
      <c r="A1698">
        <v>1698</v>
      </c>
      <c r="B1698" t="str">
        <f t="shared" si="81"/>
        <v>Installation Anjou#CHSLD Dante</v>
      </c>
      <c r="C1698" s="13" t="s">
        <v>6</v>
      </c>
      <c r="D1698" s="11" t="s">
        <v>4</v>
      </c>
      <c r="E1698" s="11" t="s">
        <v>26</v>
      </c>
      <c r="F1698" s="15">
        <f t="shared" si="82"/>
        <v>4.5999999999999996</v>
      </c>
      <c r="G1698">
        <v>4.5999999999999996</v>
      </c>
    </row>
    <row r="1699" spans="1:7" ht="15.75">
      <c r="A1699">
        <v>1699</v>
      </c>
      <c r="B1699" t="str">
        <f t="shared" si="81"/>
        <v>CLSC de l'Est-de-Montréal#CHSLD Judith-Jasmin</v>
      </c>
      <c r="C1699" s="13" t="s">
        <v>6</v>
      </c>
      <c r="D1699" s="11" t="s">
        <v>28</v>
      </c>
      <c r="E1699" s="11" t="s">
        <v>27</v>
      </c>
      <c r="F1699" s="15">
        <f t="shared" si="82"/>
        <v>8.9</v>
      </c>
      <c r="G1699">
        <v>8.9</v>
      </c>
    </row>
    <row r="1700" spans="1:7" ht="15.75">
      <c r="A1700">
        <v>1700</v>
      </c>
      <c r="B1700" t="str">
        <f t="shared" si="81"/>
        <v>CLSC de Rivière-des-Prairies#CHSLD Judith-Jasmin</v>
      </c>
      <c r="C1700" s="13" t="s">
        <v>6</v>
      </c>
      <c r="D1700" s="11" t="s">
        <v>29</v>
      </c>
      <c r="E1700" s="11" t="s">
        <v>27</v>
      </c>
      <c r="F1700" s="15">
        <f t="shared" si="82"/>
        <v>8.1</v>
      </c>
      <c r="G1700">
        <v>8.1</v>
      </c>
    </row>
    <row r="1701" spans="1:7" ht="15.75">
      <c r="A1701">
        <v>1701</v>
      </c>
      <c r="B1701" t="str">
        <f t="shared" si="81"/>
        <v>CHSLD Jean-Hubert-Biermans#CHSLD Judith-Jasmin</v>
      </c>
      <c r="C1701" s="13" t="s">
        <v>6</v>
      </c>
      <c r="D1701" s="11" t="s">
        <v>30</v>
      </c>
      <c r="E1701" s="11" t="s">
        <v>27</v>
      </c>
      <c r="F1701" s="15">
        <f t="shared" si="82"/>
        <v>2</v>
      </c>
      <c r="G1701">
        <v>2</v>
      </c>
    </row>
    <row r="1702" spans="1:7" ht="15.75">
      <c r="A1702">
        <v>1702</v>
      </c>
      <c r="B1702" t="str">
        <f t="shared" si="81"/>
        <v>CHSLD Pierre-Joseph-Triest#CHSLD Judith-Jasmin</v>
      </c>
      <c r="C1702" s="13" t="s">
        <v>6</v>
      </c>
      <c r="D1702" s="11" t="s">
        <v>31</v>
      </c>
      <c r="E1702" s="11" t="s">
        <v>27</v>
      </c>
      <c r="F1702" s="15">
        <f t="shared" si="82"/>
        <v>0.85</v>
      </c>
      <c r="G1702">
        <v>0.85</v>
      </c>
    </row>
    <row r="1703" spans="1:7" ht="15.75">
      <c r="A1703">
        <v>1703</v>
      </c>
      <c r="B1703" t="str">
        <f t="shared" si="81"/>
        <v>CHSLD de Saint-Michel (Centre administratif)#CHSLD Judith-Jasmin</v>
      </c>
      <c r="C1703" s="13" t="s">
        <v>6</v>
      </c>
      <c r="D1703" s="11" t="s">
        <v>32</v>
      </c>
      <c r="E1703" s="11" t="s">
        <v>27</v>
      </c>
      <c r="F1703" s="15">
        <f t="shared" si="82"/>
        <v>10.1</v>
      </c>
      <c r="G1703">
        <v>10.1</v>
      </c>
    </row>
    <row r="1704" spans="1:7" ht="15.75">
      <c r="A1704">
        <v>1704</v>
      </c>
      <c r="B1704" t="str">
        <f t="shared" si="81"/>
        <v>CHSLD Joseph-François-Perrault#CHSLD Judith-Jasmin</v>
      </c>
      <c r="C1704" s="13" t="s">
        <v>6</v>
      </c>
      <c r="D1704" s="11" t="s">
        <v>33</v>
      </c>
      <c r="E1704" s="11" t="s">
        <v>27</v>
      </c>
      <c r="F1704" s="15">
        <f t="shared" si="82"/>
        <v>10.1</v>
      </c>
      <c r="G1704">
        <v>10.1</v>
      </c>
    </row>
    <row r="1705" spans="1:7" ht="15.75">
      <c r="A1705">
        <v>1705</v>
      </c>
      <c r="B1705" t="str">
        <f t="shared" si="81"/>
        <v>CHSLD Polonais Marie-Curie-Sklodowska#CHSLD Judith-Jasmin</v>
      </c>
      <c r="C1705" s="13" t="s">
        <v>6</v>
      </c>
      <c r="D1705" s="11" t="s">
        <v>34</v>
      </c>
      <c r="E1705" s="11" t="s">
        <v>27</v>
      </c>
      <c r="F1705" s="15">
        <f t="shared" si="82"/>
        <v>6.4</v>
      </c>
      <c r="G1705">
        <v>6.4</v>
      </c>
    </row>
    <row r="1706" spans="1:7" ht="15.75">
      <c r="A1706">
        <v>1706</v>
      </c>
      <c r="B1706" t="str">
        <f t="shared" si="81"/>
        <v>Hôpital Maisonneuve-Rosemont#CHSLD Judith-Jasmin</v>
      </c>
      <c r="C1706" s="13" t="s">
        <v>6</v>
      </c>
      <c r="D1706" s="11" t="s">
        <v>35</v>
      </c>
      <c r="E1706" s="11" t="s">
        <v>27</v>
      </c>
      <c r="F1706" s="15">
        <f t="shared" si="82"/>
        <v>5.7</v>
      </c>
      <c r="G1706">
        <v>5.7</v>
      </c>
    </row>
    <row r="1707" spans="1:7" ht="15.75">
      <c r="A1707">
        <v>1707</v>
      </c>
      <c r="B1707" t="str">
        <f t="shared" si="81"/>
        <v>Pavillon Rosemont de Maisonneuve-Rosemont#CHSLD Judith-Jasmin</v>
      </c>
      <c r="C1707" s="13" t="s">
        <v>6</v>
      </c>
      <c r="D1707" s="11" t="s">
        <v>36</v>
      </c>
      <c r="E1707" s="11" t="s">
        <v>27</v>
      </c>
      <c r="F1707" s="15">
        <f t="shared" si="82"/>
        <v>5.5</v>
      </c>
      <c r="G1707">
        <v>5.5</v>
      </c>
    </row>
    <row r="1708" spans="1:7" ht="15.75">
      <c r="A1708">
        <v>1708</v>
      </c>
      <c r="B1708" t="str">
        <f t="shared" si="81"/>
        <v>Pavillon Rachel-Tourigny#CHSLD Judith-Jasmin</v>
      </c>
      <c r="C1708" s="13" t="s">
        <v>6</v>
      </c>
      <c r="D1708" s="11" t="s">
        <v>37</v>
      </c>
      <c r="E1708" s="11" t="s">
        <v>27</v>
      </c>
      <c r="F1708" s="15">
        <f t="shared" si="82"/>
        <v>5.3</v>
      </c>
      <c r="G1708">
        <v>5.3</v>
      </c>
    </row>
    <row r="1709" spans="1:7" ht="15.75">
      <c r="A1709">
        <v>1709</v>
      </c>
      <c r="B1709" t="str">
        <f t="shared" si="81"/>
        <v>Hôpital Santa-Cabrini#CHSLD Judith-Jasmin</v>
      </c>
      <c r="C1709" s="13" t="s">
        <v>6</v>
      </c>
      <c r="D1709" s="11" t="s">
        <v>38</v>
      </c>
      <c r="E1709" s="11" t="s">
        <v>27</v>
      </c>
      <c r="F1709" s="15">
        <f t="shared" si="82"/>
        <v>6</v>
      </c>
      <c r="G1709">
        <v>6</v>
      </c>
    </row>
    <row r="1710" spans="1:7" ht="15.75">
      <c r="A1710">
        <v>1710</v>
      </c>
      <c r="B1710" t="str">
        <f t="shared" si="81"/>
        <v>Institut universitaire en santé mentale de Montréal#CHSLD Judith-Jasmin</v>
      </c>
      <c r="C1710" s="13" t="s">
        <v>6</v>
      </c>
      <c r="D1710" s="11" t="s">
        <v>39</v>
      </c>
      <c r="E1710" s="11" t="s">
        <v>27</v>
      </c>
      <c r="F1710" s="15">
        <f t="shared" si="82"/>
        <v>3.6</v>
      </c>
      <c r="G1710">
        <v>3.6</v>
      </c>
    </row>
    <row r="1711" spans="1:7" ht="15.75">
      <c r="A1711">
        <v>1711</v>
      </c>
      <c r="B1711" t="str">
        <f t="shared" si="81"/>
        <v>Centre de recherche Fernand-Séguin#CHSLD Judith-Jasmin</v>
      </c>
      <c r="C1711" s="13" t="s">
        <v>6</v>
      </c>
      <c r="D1711" s="11" t="s">
        <v>40</v>
      </c>
      <c r="E1711" s="11" t="s">
        <v>27</v>
      </c>
      <c r="F1711" s="15">
        <f t="shared" si="82"/>
        <v>4.2</v>
      </c>
      <c r="G1711">
        <v>4.2</v>
      </c>
    </row>
    <row r="1712" spans="1:7" ht="15.75">
      <c r="A1712">
        <v>1712</v>
      </c>
      <c r="B1712" t="str">
        <f t="shared" si="81"/>
        <v>La Relance#CHSLD Judith-Jasmin</v>
      </c>
      <c r="C1712" s="13" t="s">
        <v>6</v>
      </c>
      <c r="D1712" s="11" t="s">
        <v>41</v>
      </c>
      <c r="E1712" s="11" t="s">
        <v>27</v>
      </c>
      <c r="F1712" s="15">
        <f t="shared" si="82"/>
        <v>5.4</v>
      </c>
      <c r="G1712">
        <v>5.4</v>
      </c>
    </row>
    <row r="1713" spans="1:7" ht="15.75">
      <c r="A1713">
        <v>1713</v>
      </c>
      <c r="B1713" t="str">
        <f t="shared" si="81"/>
        <v>Ste-Claire#CHSLD Judith-Jasmin</v>
      </c>
      <c r="C1713" s="13" t="s">
        <v>6</v>
      </c>
      <c r="D1713" s="11" t="s">
        <v>42</v>
      </c>
      <c r="E1713" s="11" t="s">
        <v>27</v>
      </c>
      <c r="F1713" s="15">
        <f t="shared" si="82"/>
        <v>2.1</v>
      </c>
      <c r="G1713">
        <v>2.1</v>
      </c>
    </row>
    <row r="1714" spans="1:7" ht="15.75">
      <c r="A1714">
        <v>1714</v>
      </c>
      <c r="B1714" t="str">
        <f t="shared" si="81"/>
        <v>Du Marché#CHSLD Judith-Jasmin</v>
      </c>
      <c r="C1714" s="13" t="s">
        <v>6</v>
      </c>
      <c r="D1714" s="11" t="s">
        <v>43</v>
      </c>
      <c r="E1714" s="11" t="s">
        <v>27</v>
      </c>
      <c r="F1714" s="15">
        <f t="shared" si="82"/>
        <v>7.7</v>
      </c>
      <c r="G1714">
        <v>7.7</v>
      </c>
    </row>
    <row r="1715" spans="1:7" ht="15.75">
      <c r="A1715">
        <v>1715</v>
      </c>
      <c r="B1715" t="str">
        <f t="shared" si="81"/>
        <v>Le Ponceau#CHSLD Judith-Jasmin</v>
      </c>
      <c r="C1715" s="13" t="s">
        <v>6</v>
      </c>
      <c r="D1715" s="11" t="s">
        <v>44</v>
      </c>
      <c r="E1715" s="11" t="s">
        <v>27</v>
      </c>
      <c r="F1715" s="15">
        <f t="shared" si="82"/>
        <v>5.0999999999999996</v>
      </c>
      <c r="G1715">
        <v>5.0999999999999996</v>
      </c>
    </row>
    <row r="1716" spans="1:7" ht="15.75">
      <c r="A1716">
        <v>1716</v>
      </c>
      <c r="B1716" t="str">
        <f t="shared" si="81"/>
        <v>Valdombre#CHSLD Judith-Jasmin</v>
      </c>
      <c r="C1716" s="13" t="s">
        <v>6</v>
      </c>
      <c r="D1716" s="11" t="s">
        <v>45</v>
      </c>
      <c r="E1716" s="11" t="s">
        <v>27</v>
      </c>
      <c r="F1716" s="15">
        <f t="shared" si="82"/>
        <v>9.4</v>
      </c>
      <c r="G1716">
        <v>9.4</v>
      </c>
    </row>
    <row r="1717" spans="1:7" ht="15.75">
      <c r="A1717">
        <v>1717</v>
      </c>
      <c r="B1717" t="str">
        <f t="shared" si="81"/>
        <v>La Petite-Patrie#CHSLD Judith-Jasmin</v>
      </c>
      <c r="C1717" s="13" t="s">
        <v>6</v>
      </c>
      <c r="D1717" s="11" t="s">
        <v>46</v>
      </c>
      <c r="E1717" s="11" t="s">
        <v>27</v>
      </c>
      <c r="F1717" s="15">
        <f t="shared" si="82"/>
        <v>9.9</v>
      </c>
      <c r="G1717">
        <v>9.9</v>
      </c>
    </row>
    <row r="1718" spans="1:7" ht="15.75">
      <c r="A1718">
        <v>1718</v>
      </c>
      <c r="B1718" t="str">
        <f t="shared" si="81"/>
        <v>Paul-Pau#CHSLD Judith-Jasmin</v>
      </c>
      <c r="C1718" s="13" t="s">
        <v>6</v>
      </c>
      <c r="D1718" s="11" t="s">
        <v>47</v>
      </c>
      <c r="E1718" s="11" t="s">
        <v>27</v>
      </c>
      <c r="F1718" s="15">
        <f t="shared" si="82"/>
        <v>1.6</v>
      </c>
      <c r="G1718">
        <v>1.6</v>
      </c>
    </row>
    <row r="1719" spans="1:7" ht="15.75">
      <c r="A1719">
        <v>1719</v>
      </c>
      <c r="B1719" t="str">
        <f t="shared" si="81"/>
        <v>5927 Viau#CHSLD Judith-Jasmin</v>
      </c>
      <c r="C1719" s="13" t="s">
        <v>6</v>
      </c>
      <c r="D1719" s="11" t="s">
        <v>48</v>
      </c>
      <c r="E1719" s="11" t="s">
        <v>27</v>
      </c>
      <c r="F1719" s="15">
        <f t="shared" si="82"/>
        <v>6.6</v>
      </c>
      <c r="G1719">
        <v>6.6</v>
      </c>
    </row>
    <row r="1720" spans="1:7" ht="15.75">
      <c r="A1720">
        <v>1720</v>
      </c>
      <c r="B1720" t="str">
        <f t="shared" si="81"/>
        <v>Poupart#CHSLD Judith-Jasmin</v>
      </c>
      <c r="C1720" s="13" t="s">
        <v>6</v>
      </c>
      <c r="D1720" s="11" t="s">
        <v>49</v>
      </c>
      <c r="E1720" s="11" t="s">
        <v>27</v>
      </c>
      <c r="F1720" s="15">
        <f t="shared" si="82"/>
        <v>11.5</v>
      </c>
      <c r="G1720">
        <v>11.5</v>
      </c>
    </row>
    <row r="1721" spans="1:7" ht="15.75">
      <c r="A1721">
        <v>1721</v>
      </c>
      <c r="B1721" t="str">
        <f t="shared" si="81"/>
        <v>5915 Viau#CHSLD Judith-Jasmin</v>
      </c>
      <c r="C1721" s="13" t="s">
        <v>6</v>
      </c>
      <c r="D1721" s="11" t="s">
        <v>50</v>
      </c>
      <c r="E1721" s="11" t="s">
        <v>27</v>
      </c>
      <c r="F1721" s="15">
        <f t="shared" si="82"/>
        <v>6.6</v>
      </c>
      <c r="G1721">
        <v>6.6</v>
      </c>
    </row>
    <row r="1722" spans="1:7" ht="15.75">
      <c r="A1722">
        <v>1722</v>
      </c>
      <c r="B1722" t="str">
        <f t="shared" si="81"/>
        <v>La Tourterelle#CHSLD Judith-Jasmin</v>
      </c>
      <c r="C1722" s="13" t="s">
        <v>6</v>
      </c>
      <c r="D1722" s="11" t="s">
        <v>51</v>
      </c>
      <c r="E1722" s="11" t="s">
        <v>27</v>
      </c>
      <c r="F1722" s="15">
        <f t="shared" si="82"/>
        <v>6.9</v>
      </c>
      <c r="G1722">
        <v>6.9</v>
      </c>
    </row>
    <row r="1723" spans="1:7" ht="15.75">
      <c r="A1723">
        <v>1723</v>
      </c>
      <c r="B1723" t="str">
        <f t="shared" ref="B1723:B1786" si="83">D1723&amp;C1723&amp;E1723</f>
        <v>Charlemagne#CHSLD Judith-Jasmin</v>
      </c>
      <c r="C1723" s="13" t="s">
        <v>6</v>
      </c>
      <c r="D1723" s="11" t="s">
        <v>52</v>
      </c>
      <c r="E1723" s="11" t="s">
        <v>27</v>
      </c>
      <c r="F1723" s="15">
        <f t="shared" si="82"/>
        <v>8.3000000000000007</v>
      </c>
      <c r="G1723">
        <v>8.3000000000000007</v>
      </c>
    </row>
    <row r="1724" spans="1:7" ht="15.75">
      <c r="A1724">
        <v>1724</v>
      </c>
      <c r="B1724" t="str">
        <f t="shared" si="83"/>
        <v>Maison l'Échelon#CHSLD Judith-Jasmin</v>
      </c>
      <c r="C1724" s="13" t="s">
        <v>6</v>
      </c>
      <c r="D1724" s="11" t="s">
        <v>5</v>
      </c>
      <c r="E1724" s="11" t="s">
        <v>27</v>
      </c>
      <c r="F1724" s="15">
        <f t="shared" ref="F1724:F1787" si="84">F643</f>
        <v>1.3</v>
      </c>
      <c r="G1724">
        <v>1.3</v>
      </c>
    </row>
    <row r="1725" spans="1:7" ht="15.75">
      <c r="A1725">
        <v>1725</v>
      </c>
      <c r="B1725" t="str">
        <f t="shared" si="83"/>
        <v>L'Horizon#CHSLD Judith-Jasmin</v>
      </c>
      <c r="C1725" s="13" t="s">
        <v>6</v>
      </c>
      <c r="D1725" s="11" t="s">
        <v>53</v>
      </c>
      <c r="E1725" s="11" t="s">
        <v>27</v>
      </c>
      <c r="F1725" s="15">
        <f t="shared" si="84"/>
        <v>1.2</v>
      </c>
      <c r="G1725">
        <v>1.2</v>
      </c>
    </row>
    <row r="1726" spans="1:7" ht="15.75">
      <c r="A1726">
        <v>1726</v>
      </c>
      <c r="B1726" t="str">
        <f t="shared" si="83"/>
        <v>Centre de crise Émile-Nelligan#CHSLD Judith-Jasmin</v>
      </c>
      <c r="C1726" s="13" t="s">
        <v>6</v>
      </c>
      <c r="D1726" s="11" t="s">
        <v>54</v>
      </c>
      <c r="E1726" s="11" t="s">
        <v>27</v>
      </c>
      <c r="F1726" s="15">
        <f t="shared" si="84"/>
        <v>0.85</v>
      </c>
      <c r="G1726">
        <v>0.85</v>
      </c>
    </row>
    <row r="1727" spans="1:7" ht="15.75">
      <c r="A1727">
        <v>1727</v>
      </c>
      <c r="B1727" t="str">
        <f t="shared" si="83"/>
        <v>Coordination des ressources#CHSLD Judith-Jasmin</v>
      </c>
      <c r="C1727" s="13" t="s">
        <v>6</v>
      </c>
      <c r="D1727" s="11" t="s">
        <v>55</v>
      </c>
      <c r="E1727" s="11" t="s">
        <v>27</v>
      </c>
      <c r="F1727" s="15">
        <f t="shared" si="84"/>
        <v>9.5</v>
      </c>
      <c r="G1727">
        <v>9.5</v>
      </c>
    </row>
    <row r="1728" spans="1:7" ht="15.75">
      <c r="A1728">
        <v>1728</v>
      </c>
      <c r="B1728" t="str">
        <f t="shared" si="83"/>
        <v>Installation Anjou#CHSLD Judith-Jasmin</v>
      </c>
      <c r="C1728" s="13" t="s">
        <v>6</v>
      </c>
      <c r="D1728" s="11" t="s">
        <v>4</v>
      </c>
      <c r="E1728" s="11" t="s">
        <v>27</v>
      </c>
      <c r="F1728" s="15">
        <f t="shared" si="84"/>
        <v>3.4</v>
      </c>
      <c r="G1728">
        <v>3.4</v>
      </c>
    </row>
    <row r="1729" spans="1:7" ht="15.75">
      <c r="A1729">
        <v>1729</v>
      </c>
      <c r="B1729" t="str">
        <f t="shared" si="83"/>
        <v>CLSC de Rivière-des-Prairies#CLSC de l'Est-de-Montréal</v>
      </c>
      <c r="C1729" s="13" t="s">
        <v>6</v>
      </c>
      <c r="D1729" s="11" t="s">
        <v>29</v>
      </c>
      <c r="E1729" s="11" t="s">
        <v>28</v>
      </c>
      <c r="F1729" s="15">
        <f t="shared" si="84"/>
        <v>9.8000000000000007</v>
      </c>
      <c r="G1729">
        <v>9.8000000000000007</v>
      </c>
    </row>
    <row r="1730" spans="1:7" ht="15.75">
      <c r="A1730">
        <v>1730</v>
      </c>
      <c r="B1730" t="str">
        <f t="shared" si="83"/>
        <v>CHSLD Jean-Hubert-Biermans#CLSC de l'Est-de-Montréal</v>
      </c>
      <c r="C1730" s="13" t="s">
        <v>6</v>
      </c>
      <c r="D1730" s="11" t="s">
        <v>30</v>
      </c>
      <c r="E1730" s="11" t="s">
        <v>28</v>
      </c>
      <c r="F1730" s="15">
        <f t="shared" si="84"/>
        <v>10.5</v>
      </c>
      <c r="G1730">
        <v>10.5</v>
      </c>
    </row>
    <row r="1731" spans="1:7" ht="15.75">
      <c r="A1731">
        <v>1731</v>
      </c>
      <c r="B1731" t="str">
        <f t="shared" si="83"/>
        <v>CHSLD Pierre-Joseph-Triest#CLSC de l'Est-de-Montréal</v>
      </c>
      <c r="C1731" s="13" t="s">
        <v>6</v>
      </c>
      <c r="D1731" s="11" t="s">
        <v>31</v>
      </c>
      <c r="E1731" s="11" t="s">
        <v>28</v>
      </c>
      <c r="F1731" s="15">
        <f t="shared" si="84"/>
        <v>9.6999999999999993</v>
      </c>
      <c r="G1731">
        <v>9.6999999999999993</v>
      </c>
    </row>
    <row r="1732" spans="1:7" ht="15.75">
      <c r="A1732">
        <v>1732</v>
      </c>
      <c r="B1732" t="str">
        <f t="shared" si="83"/>
        <v>CHSLD de Saint-Michel (Centre administratif)#CLSC de l'Est-de-Montréal</v>
      </c>
      <c r="C1732" s="13" t="s">
        <v>6</v>
      </c>
      <c r="D1732" s="11" t="s">
        <v>32</v>
      </c>
      <c r="E1732" s="11" t="s">
        <v>28</v>
      </c>
      <c r="F1732" s="15">
        <f t="shared" si="84"/>
        <v>15.9</v>
      </c>
      <c r="G1732">
        <v>15.9</v>
      </c>
    </row>
    <row r="1733" spans="1:7" ht="15.75">
      <c r="A1733">
        <v>1733</v>
      </c>
      <c r="B1733" t="str">
        <f t="shared" si="83"/>
        <v>CHSLD Joseph-François-Perrault#CLSC de l'Est-de-Montréal</v>
      </c>
      <c r="C1733" s="13" t="s">
        <v>6</v>
      </c>
      <c r="D1733" s="11" t="s">
        <v>33</v>
      </c>
      <c r="E1733" s="11" t="s">
        <v>28</v>
      </c>
      <c r="F1733" s="15">
        <f t="shared" si="84"/>
        <v>15.9</v>
      </c>
      <c r="G1733">
        <v>15.9</v>
      </c>
    </row>
    <row r="1734" spans="1:7" ht="15.75">
      <c r="A1734">
        <v>1734</v>
      </c>
      <c r="B1734" t="str">
        <f t="shared" si="83"/>
        <v>CHSLD Polonais Marie-Curie-Sklodowska#CLSC de l'Est-de-Montréal</v>
      </c>
      <c r="C1734" s="13" t="s">
        <v>6</v>
      </c>
      <c r="D1734" s="11" t="s">
        <v>34</v>
      </c>
      <c r="E1734" s="11" t="s">
        <v>28</v>
      </c>
      <c r="F1734" s="15">
        <f t="shared" si="84"/>
        <v>14.2</v>
      </c>
      <c r="G1734">
        <v>14.2</v>
      </c>
    </row>
    <row r="1735" spans="1:7" ht="15.75">
      <c r="A1735">
        <v>1735</v>
      </c>
      <c r="B1735" t="str">
        <f t="shared" si="83"/>
        <v>Hôpital Maisonneuve-Rosemont#CLSC de l'Est-de-Montréal</v>
      </c>
      <c r="C1735" s="13" t="s">
        <v>6</v>
      </c>
      <c r="D1735" s="11" t="s">
        <v>35</v>
      </c>
      <c r="E1735" s="11" t="s">
        <v>28</v>
      </c>
      <c r="F1735" s="15">
        <f t="shared" si="84"/>
        <v>14.7</v>
      </c>
      <c r="G1735">
        <v>14.7</v>
      </c>
    </row>
    <row r="1736" spans="1:7" ht="15.75">
      <c r="A1736">
        <v>1736</v>
      </c>
      <c r="B1736" t="str">
        <f t="shared" si="83"/>
        <v>Pavillon Rosemont de Maisonneuve-Rosemont#CLSC de l'Est-de-Montréal</v>
      </c>
      <c r="C1736" s="13" t="s">
        <v>6</v>
      </c>
      <c r="D1736" s="11" t="s">
        <v>36</v>
      </c>
      <c r="E1736" s="11" t="s">
        <v>28</v>
      </c>
      <c r="F1736" s="15">
        <f t="shared" si="84"/>
        <v>14.7</v>
      </c>
      <c r="G1736">
        <v>14.7</v>
      </c>
    </row>
    <row r="1737" spans="1:7" ht="15.75">
      <c r="A1737">
        <v>1737</v>
      </c>
      <c r="B1737" t="str">
        <f t="shared" si="83"/>
        <v>Pavillon Rachel-Tourigny#CLSC de l'Est-de-Montréal</v>
      </c>
      <c r="C1737" s="13" t="s">
        <v>6</v>
      </c>
      <c r="D1737" s="11" t="s">
        <v>37</v>
      </c>
      <c r="E1737" s="11" t="s">
        <v>28</v>
      </c>
      <c r="F1737" s="15">
        <f t="shared" si="84"/>
        <v>15.7</v>
      </c>
      <c r="G1737">
        <v>15.7</v>
      </c>
    </row>
    <row r="1738" spans="1:7" ht="15.75">
      <c r="A1738">
        <v>1738</v>
      </c>
      <c r="B1738" t="str">
        <f t="shared" si="83"/>
        <v>Hôpital Santa-Cabrini#CLSC de l'Est-de-Montréal</v>
      </c>
      <c r="C1738" s="13" t="s">
        <v>6</v>
      </c>
      <c r="D1738" s="11" t="s">
        <v>38</v>
      </c>
      <c r="E1738" s="11" t="s">
        <v>28</v>
      </c>
      <c r="F1738" s="15">
        <f t="shared" si="84"/>
        <v>14.1</v>
      </c>
      <c r="G1738">
        <v>14.1</v>
      </c>
    </row>
    <row r="1739" spans="1:7" ht="15.75">
      <c r="A1739">
        <v>1739</v>
      </c>
      <c r="B1739" t="str">
        <f t="shared" si="83"/>
        <v>Institut universitaire en santé mentale de Montréal#CLSC de l'Est-de-Montréal</v>
      </c>
      <c r="C1739" s="13" t="s">
        <v>6</v>
      </c>
      <c r="D1739" s="11" t="s">
        <v>39</v>
      </c>
      <c r="E1739" s="11" t="s">
        <v>28</v>
      </c>
      <c r="F1739" s="15">
        <f t="shared" si="84"/>
        <v>13.7</v>
      </c>
      <c r="G1739">
        <v>13.7</v>
      </c>
    </row>
    <row r="1740" spans="1:7" ht="15.75">
      <c r="A1740">
        <v>1740</v>
      </c>
      <c r="B1740" t="str">
        <f t="shared" si="83"/>
        <v>Centre de recherche Fernand-Séguin#CLSC de l'Est-de-Montréal</v>
      </c>
      <c r="C1740" s="13" t="s">
        <v>6</v>
      </c>
      <c r="D1740" s="11" t="s">
        <v>40</v>
      </c>
      <c r="E1740" s="11" t="s">
        <v>28</v>
      </c>
      <c r="F1740" s="15">
        <f t="shared" si="84"/>
        <v>12.5</v>
      </c>
      <c r="G1740">
        <v>12.5</v>
      </c>
    </row>
    <row r="1741" spans="1:7" ht="15.75">
      <c r="A1741">
        <v>1741</v>
      </c>
      <c r="B1741" t="str">
        <f t="shared" si="83"/>
        <v>La Relance#CLSC de l'Est-de-Montréal</v>
      </c>
      <c r="C1741" s="13" t="s">
        <v>6</v>
      </c>
      <c r="D1741" s="11" t="s">
        <v>41</v>
      </c>
      <c r="E1741" s="11" t="s">
        <v>28</v>
      </c>
      <c r="F1741" s="15">
        <f t="shared" si="84"/>
        <v>3.5</v>
      </c>
      <c r="G1741">
        <v>3.5</v>
      </c>
    </row>
    <row r="1742" spans="1:7" ht="15.75">
      <c r="A1742">
        <v>1742</v>
      </c>
      <c r="B1742" t="str">
        <f t="shared" si="83"/>
        <v>Ste-Claire#CLSC de l'Est-de-Montréal</v>
      </c>
      <c r="C1742" s="13" t="s">
        <v>6</v>
      </c>
      <c r="D1742" s="11" t="s">
        <v>42</v>
      </c>
      <c r="E1742" s="11" t="s">
        <v>28</v>
      </c>
      <c r="F1742" s="15">
        <f t="shared" si="84"/>
        <v>6.9</v>
      </c>
      <c r="G1742">
        <v>6.9</v>
      </c>
    </row>
    <row r="1743" spans="1:7" ht="15.75">
      <c r="A1743">
        <v>1743</v>
      </c>
      <c r="B1743" t="str">
        <f t="shared" si="83"/>
        <v>Du Marché#CLSC de l'Est-de-Montréal</v>
      </c>
      <c r="C1743" s="13" t="s">
        <v>6</v>
      </c>
      <c r="D1743" s="11" t="s">
        <v>43</v>
      </c>
      <c r="E1743" s="11" t="s">
        <v>28</v>
      </c>
      <c r="F1743" s="15">
        <f t="shared" si="84"/>
        <v>17.7</v>
      </c>
      <c r="G1743">
        <v>17.7</v>
      </c>
    </row>
    <row r="1744" spans="1:7" ht="15.75">
      <c r="A1744">
        <v>1744</v>
      </c>
      <c r="B1744" t="str">
        <f t="shared" si="83"/>
        <v>Le Ponceau#CLSC de l'Est-de-Montréal</v>
      </c>
      <c r="C1744" s="13" t="s">
        <v>6</v>
      </c>
      <c r="D1744" s="11" t="s">
        <v>44</v>
      </c>
      <c r="E1744" s="11" t="s">
        <v>28</v>
      </c>
      <c r="F1744" s="15">
        <f t="shared" si="84"/>
        <v>12.5</v>
      </c>
      <c r="G1744">
        <v>12.5</v>
      </c>
    </row>
    <row r="1745" spans="1:7" ht="15.75">
      <c r="A1745">
        <v>1745</v>
      </c>
      <c r="B1745" t="str">
        <f t="shared" si="83"/>
        <v>Valdombre#CLSC de l'Est-de-Montréal</v>
      </c>
      <c r="C1745" s="13" t="s">
        <v>6</v>
      </c>
      <c r="D1745" s="11" t="s">
        <v>45</v>
      </c>
      <c r="E1745" s="11" t="s">
        <v>28</v>
      </c>
      <c r="F1745" s="15">
        <f t="shared" si="84"/>
        <v>14.2</v>
      </c>
      <c r="G1745">
        <v>14.2</v>
      </c>
    </row>
    <row r="1746" spans="1:7" ht="15.75">
      <c r="A1746">
        <v>1746</v>
      </c>
      <c r="B1746" t="str">
        <f t="shared" si="83"/>
        <v>La Petite-Patrie#CLSC de l'Est-de-Montréal</v>
      </c>
      <c r="C1746" s="13" t="s">
        <v>6</v>
      </c>
      <c r="D1746" s="11" t="s">
        <v>46</v>
      </c>
      <c r="E1746" s="11" t="s">
        <v>28</v>
      </c>
      <c r="F1746" s="15">
        <f t="shared" si="84"/>
        <v>18.600000000000001</v>
      </c>
      <c r="G1746">
        <v>18.600000000000001</v>
      </c>
    </row>
    <row r="1747" spans="1:7" ht="15.75">
      <c r="A1747">
        <v>1747</v>
      </c>
      <c r="B1747" t="str">
        <f t="shared" si="83"/>
        <v>Paul-Pau#CLSC de l'Est-de-Montréal</v>
      </c>
      <c r="C1747" s="13" t="s">
        <v>6</v>
      </c>
      <c r="D1747" s="11" t="s">
        <v>47</v>
      </c>
      <c r="E1747" s="11" t="s">
        <v>28</v>
      </c>
      <c r="F1747" s="15">
        <f t="shared" si="84"/>
        <v>7.6</v>
      </c>
      <c r="G1747">
        <v>7.6</v>
      </c>
    </row>
    <row r="1748" spans="1:7" ht="15.75">
      <c r="A1748">
        <v>1748</v>
      </c>
      <c r="B1748" t="str">
        <f t="shared" si="83"/>
        <v>5927 Viau#CLSC de l'Est-de-Montréal</v>
      </c>
      <c r="C1748" s="13" t="s">
        <v>6</v>
      </c>
      <c r="D1748" s="11" t="s">
        <v>48</v>
      </c>
      <c r="E1748" s="11" t="s">
        <v>28</v>
      </c>
      <c r="F1748" s="15">
        <f t="shared" si="84"/>
        <v>15.8</v>
      </c>
      <c r="G1748">
        <v>15.8</v>
      </c>
    </row>
    <row r="1749" spans="1:7" ht="15.75">
      <c r="A1749">
        <v>1749</v>
      </c>
      <c r="B1749" t="str">
        <f t="shared" si="83"/>
        <v>Poupart#CLSC de l'Est-de-Montréal</v>
      </c>
      <c r="C1749" s="13" t="s">
        <v>6</v>
      </c>
      <c r="D1749" s="11" t="s">
        <v>49</v>
      </c>
      <c r="E1749" s="11" t="s">
        <v>28</v>
      </c>
      <c r="F1749" s="15">
        <f t="shared" si="84"/>
        <v>21.1</v>
      </c>
      <c r="G1749">
        <v>21.1</v>
      </c>
    </row>
    <row r="1750" spans="1:7" ht="15.75">
      <c r="A1750">
        <v>1750</v>
      </c>
      <c r="B1750" t="str">
        <f t="shared" si="83"/>
        <v>5915 Viau#CLSC de l'Est-de-Montréal</v>
      </c>
      <c r="C1750" s="13" t="s">
        <v>6</v>
      </c>
      <c r="D1750" s="11" t="s">
        <v>50</v>
      </c>
      <c r="E1750" s="11" t="s">
        <v>28</v>
      </c>
      <c r="F1750" s="15">
        <f t="shared" si="84"/>
        <v>15.8</v>
      </c>
      <c r="G1750">
        <v>15.8</v>
      </c>
    </row>
    <row r="1751" spans="1:7" ht="15.75">
      <c r="A1751">
        <v>1751</v>
      </c>
      <c r="B1751" t="str">
        <f t="shared" si="83"/>
        <v>La Tourterelle#CLSC de l'Est-de-Montréal</v>
      </c>
      <c r="C1751" s="13" t="s">
        <v>6</v>
      </c>
      <c r="D1751" s="11" t="s">
        <v>51</v>
      </c>
      <c r="E1751" s="11" t="s">
        <v>28</v>
      </c>
      <c r="F1751" s="15">
        <f t="shared" si="84"/>
        <v>18.600000000000001</v>
      </c>
      <c r="G1751">
        <v>18.600000000000001</v>
      </c>
    </row>
    <row r="1752" spans="1:7" ht="15.75">
      <c r="A1752">
        <v>1752</v>
      </c>
      <c r="B1752" t="str">
        <f t="shared" si="83"/>
        <v>Charlemagne#CLSC de l'Est-de-Montréal</v>
      </c>
      <c r="C1752" s="13" t="s">
        <v>6</v>
      </c>
      <c r="D1752" s="11" t="s">
        <v>52</v>
      </c>
      <c r="E1752" s="11" t="s">
        <v>28</v>
      </c>
      <c r="F1752" s="15">
        <f t="shared" si="84"/>
        <v>18.399999999999999</v>
      </c>
      <c r="G1752">
        <v>18.399999999999999</v>
      </c>
    </row>
    <row r="1753" spans="1:7" ht="15.75">
      <c r="A1753">
        <v>1753</v>
      </c>
      <c r="B1753" t="str">
        <f t="shared" si="83"/>
        <v>Maison l'Échelon#CLSC de l'Est-de-Montréal</v>
      </c>
      <c r="C1753" s="13" t="s">
        <v>6</v>
      </c>
      <c r="D1753" s="11" t="s">
        <v>5</v>
      </c>
      <c r="E1753" s="11" t="s">
        <v>28</v>
      </c>
      <c r="F1753" s="15">
        <f t="shared" si="84"/>
        <v>8.1</v>
      </c>
      <c r="G1753">
        <v>8.1</v>
      </c>
    </row>
    <row r="1754" spans="1:7" ht="15.75">
      <c r="A1754">
        <v>1754</v>
      </c>
      <c r="B1754" t="str">
        <f t="shared" si="83"/>
        <v>L'Horizon#CLSC de l'Est-de-Montréal</v>
      </c>
      <c r="C1754" s="13" t="s">
        <v>6</v>
      </c>
      <c r="D1754" s="11" t="s">
        <v>53</v>
      </c>
      <c r="E1754" s="11" t="s">
        <v>28</v>
      </c>
      <c r="F1754" s="15">
        <f t="shared" si="84"/>
        <v>8.6999999999999993</v>
      </c>
      <c r="G1754">
        <v>8.6999999999999993</v>
      </c>
    </row>
    <row r="1755" spans="1:7" ht="15.75">
      <c r="A1755">
        <v>1755</v>
      </c>
      <c r="B1755" t="str">
        <f t="shared" si="83"/>
        <v>Centre de crise Émile-Nelligan#CLSC de l'Est-de-Montréal</v>
      </c>
      <c r="C1755" s="13" t="s">
        <v>6</v>
      </c>
      <c r="D1755" s="11" t="s">
        <v>54</v>
      </c>
      <c r="E1755" s="11" t="s">
        <v>28</v>
      </c>
      <c r="F1755" s="15">
        <f t="shared" si="84"/>
        <v>8.9</v>
      </c>
      <c r="G1755">
        <v>8.9</v>
      </c>
    </row>
    <row r="1756" spans="1:7" ht="15.75">
      <c r="A1756">
        <v>1756</v>
      </c>
      <c r="B1756" t="str">
        <f t="shared" si="83"/>
        <v>Coordination des ressources#CLSC de l'Est-de-Montréal</v>
      </c>
      <c r="C1756" s="13" t="s">
        <v>6</v>
      </c>
      <c r="D1756" s="11" t="s">
        <v>55</v>
      </c>
      <c r="E1756" s="11" t="s">
        <v>28</v>
      </c>
      <c r="F1756" s="15">
        <f t="shared" si="84"/>
        <v>15.3</v>
      </c>
      <c r="G1756">
        <v>15.3</v>
      </c>
    </row>
    <row r="1757" spans="1:7" ht="15.75">
      <c r="A1757">
        <v>1757</v>
      </c>
      <c r="B1757" t="str">
        <f t="shared" si="83"/>
        <v>Installation Anjou#CLSC de l'Est-de-Montréal</v>
      </c>
      <c r="C1757" s="13" t="s">
        <v>6</v>
      </c>
      <c r="D1757" s="11" t="s">
        <v>4</v>
      </c>
      <c r="E1757" s="11" t="s">
        <v>28</v>
      </c>
      <c r="F1757" s="15">
        <f t="shared" si="84"/>
        <v>9.6999999999999993</v>
      </c>
      <c r="G1757">
        <v>9.6999999999999993</v>
      </c>
    </row>
    <row r="1758" spans="1:7" ht="15.75">
      <c r="A1758">
        <v>1758</v>
      </c>
      <c r="B1758" t="str">
        <f t="shared" si="83"/>
        <v>CHSLD Jean-Hubert-Biermans#CLSC de Rivière-des-Prairies</v>
      </c>
      <c r="C1758" s="13" t="s">
        <v>6</v>
      </c>
      <c r="D1758" s="11" t="s">
        <v>30</v>
      </c>
      <c r="E1758" s="11" t="s">
        <v>29</v>
      </c>
      <c r="F1758" s="15">
        <f t="shared" si="84"/>
        <v>10.6</v>
      </c>
      <c r="G1758">
        <v>10.6</v>
      </c>
    </row>
    <row r="1759" spans="1:7" ht="15.75">
      <c r="A1759">
        <v>1759</v>
      </c>
      <c r="B1759" t="str">
        <f t="shared" si="83"/>
        <v>CHSLD Pierre-Joseph-Triest#CLSC de Rivière-des-Prairies</v>
      </c>
      <c r="C1759" s="13" t="s">
        <v>6</v>
      </c>
      <c r="D1759" s="11" t="s">
        <v>31</v>
      </c>
      <c r="E1759" s="11" t="s">
        <v>29</v>
      </c>
      <c r="F1759" s="15">
        <f t="shared" si="84"/>
        <v>7.9</v>
      </c>
      <c r="G1759">
        <v>7.9</v>
      </c>
    </row>
    <row r="1760" spans="1:7" ht="15.75">
      <c r="A1760">
        <v>1760</v>
      </c>
      <c r="B1760" t="str">
        <f t="shared" si="83"/>
        <v>CHSLD de Saint-Michel (Centre administratif)#CLSC de Rivière-des-Prairies</v>
      </c>
      <c r="C1760" s="13" t="s">
        <v>6</v>
      </c>
      <c r="D1760" s="11" t="s">
        <v>32</v>
      </c>
      <c r="E1760" s="11" t="s">
        <v>29</v>
      </c>
      <c r="F1760" s="15">
        <f t="shared" si="84"/>
        <v>13.5</v>
      </c>
      <c r="G1760">
        <v>13.5</v>
      </c>
    </row>
    <row r="1761" spans="1:7" ht="15.75">
      <c r="A1761">
        <v>1761</v>
      </c>
      <c r="B1761" t="str">
        <f t="shared" si="83"/>
        <v>CHSLD Joseph-François-Perrault#CLSC de Rivière-des-Prairies</v>
      </c>
      <c r="C1761" s="13" t="s">
        <v>6</v>
      </c>
      <c r="D1761" s="11" t="s">
        <v>33</v>
      </c>
      <c r="E1761" s="11" t="s">
        <v>29</v>
      </c>
      <c r="F1761" s="15">
        <f t="shared" si="84"/>
        <v>13.5</v>
      </c>
      <c r="G1761">
        <v>13.5</v>
      </c>
    </row>
    <row r="1762" spans="1:7" ht="15.75">
      <c r="A1762">
        <v>1762</v>
      </c>
      <c r="B1762" t="str">
        <f t="shared" si="83"/>
        <v>CHSLD Polonais Marie-Curie-Sklodowska#CLSC de Rivière-des-Prairies</v>
      </c>
      <c r="C1762" s="13" t="s">
        <v>6</v>
      </c>
      <c r="D1762" s="11" t="s">
        <v>34</v>
      </c>
      <c r="E1762" s="11" t="s">
        <v>29</v>
      </c>
      <c r="F1762" s="15">
        <f t="shared" si="84"/>
        <v>11.8</v>
      </c>
      <c r="G1762">
        <v>11.8</v>
      </c>
    </row>
    <row r="1763" spans="1:7" ht="15.75">
      <c r="A1763">
        <v>1763</v>
      </c>
      <c r="B1763" t="str">
        <f t="shared" si="83"/>
        <v>Hôpital Maisonneuve-Rosemont#CLSC de Rivière-des-Prairies</v>
      </c>
      <c r="C1763" s="13" t="s">
        <v>6</v>
      </c>
      <c r="D1763" s="11" t="s">
        <v>35</v>
      </c>
      <c r="E1763" s="11" t="s">
        <v>29</v>
      </c>
      <c r="F1763" s="15">
        <f t="shared" si="84"/>
        <v>12.3</v>
      </c>
      <c r="G1763">
        <v>12.3</v>
      </c>
    </row>
    <row r="1764" spans="1:7" ht="15.75">
      <c r="A1764">
        <v>1764</v>
      </c>
      <c r="B1764" t="str">
        <f t="shared" si="83"/>
        <v>Pavillon Rosemont de Maisonneuve-Rosemont#CLSC de Rivière-des-Prairies</v>
      </c>
      <c r="C1764" s="13" t="s">
        <v>6</v>
      </c>
      <c r="D1764" s="11" t="s">
        <v>36</v>
      </c>
      <c r="E1764" s="11" t="s">
        <v>29</v>
      </c>
      <c r="F1764" s="15">
        <f t="shared" si="84"/>
        <v>12.1</v>
      </c>
      <c r="G1764">
        <v>12.1</v>
      </c>
    </row>
    <row r="1765" spans="1:7" ht="15.75">
      <c r="A1765">
        <v>1765</v>
      </c>
      <c r="B1765" t="str">
        <f t="shared" si="83"/>
        <v>Pavillon Rachel-Tourigny#CLSC de Rivière-des-Prairies</v>
      </c>
      <c r="C1765" s="13" t="s">
        <v>6</v>
      </c>
      <c r="D1765" s="11" t="s">
        <v>37</v>
      </c>
      <c r="E1765" s="11" t="s">
        <v>29</v>
      </c>
      <c r="F1765" s="15">
        <f t="shared" si="84"/>
        <v>12.7</v>
      </c>
      <c r="G1765">
        <v>12.7</v>
      </c>
    </row>
    <row r="1766" spans="1:7" ht="15.75">
      <c r="A1766">
        <v>1766</v>
      </c>
      <c r="B1766" t="str">
        <f t="shared" si="83"/>
        <v>Hôpital Santa-Cabrini#CLSC de Rivière-des-Prairies</v>
      </c>
      <c r="C1766" s="13" t="s">
        <v>6</v>
      </c>
      <c r="D1766" s="11" t="s">
        <v>38</v>
      </c>
      <c r="E1766" s="11" t="s">
        <v>29</v>
      </c>
      <c r="F1766" s="15">
        <f t="shared" si="84"/>
        <v>11.6</v>
      </c>
      <c r="G1766">
        <v>11.6</v>
      </c>
    </row>
    <row r="1767" spans="1:7" ht="15.75">
      <c r="A1767">
        <v>1767</v>
      </c>
      <c r="B1767" t="str">
        <f t="shared" si="83"/>
        <v>Institut universitaire en santé mentale de Montréal#CLSC de Rivière-des-Prairies</v>
      </c>
      <c r="C1767" s="13" t="s">
        <v>6</v>
      </c>
      <c r="D1767" s="11" t="s">
        <v>39</v>
      </c>
      <c r="E1767" s="11" t="s">
        <v>29</v>
      </c>
      <c r="F1767" s="15">
        <f t="shared" si="84"/>
        <v>11.4</v>
      </c>
      <c r="G1767">
        <v>11.4</v>
      </c>
    </row>
    <row r="1768" spans="1:7" ht="15.75">
      <c r="A1768">
        <v>1768</v>
      </c>
      <c r="B1768" t="str">
        <f t="shared" si="83"/>
        <v>Centre de recherche Fernand-Séguin#CLSC de Rivière-des-Prairies</v>
      </c>
      <c r="C1768" s="13" t="s">
        <v>6</v>
      </c>
      <c r="D1768" s="11" t="s">
        <v>40</v>
      </c>
      <c r="E1768" s="11" t="s">
        <v>29</v>
      </c>
      <c r="F1768" s="15">
        <f t="shared" si="84"/>
        <v>12.8</v>
      </c>
      <c r="G1768">
        <v>12.8</v>
      </c>
    </row>
    <row r="1769" spans="1:7" ht="15.75">
      <c r="A1769">
        <v>1769</v>
      </c>
      <c r="B1769" t="str">
        <f t="shared" si="83"/>
        <v>La Relance#CLSC de Rivière-des-Prairies</v>
      </c>
      <c r="C1769" s="13" t="s">
        <v>6</v>
      </c>
      <c r="D1769" s="11" t="s">
        <v>41</v>
      </c>
      <c r="E1769" s="11" t="s">
        <v>29</v>
      </c>
      <c r="F1769" s="15">
        <f t="shared" si="84"/>
        <v>9.6</v>
      </c>
      <c r="G1769">
        <v>9.6</v>
      </c>
    </row>
    <row r="1770" spans="1:7" ht="15.75">
      <c r="A1770">
        <v>1770</v>
      </c>
      <c r="B1770" t="str">
        <f t="shared" si="83"/>
        <v>Ste-Claire#CLSC de Rivière-des-Prairies</v>
      </c>
      <c r="C1770" s="13" t="s">
        <v>6</v>
      </c>
      <c r="D1770" s="11" t="s">
        <v>42</v>
      </c>
      <c r="E1770" s="11" t="s">
        <v>29</v>
      </c>
      <c r="F1770" s="15">
        <f t="shared" si="84"/>
        <v>11.1</v>
      </c>
      <c r="G1770">
        <v>11.1</v>
      </c>
    </row>
    <row r="1771" spans="1:7" ht="15.75">
      <c r="A1771">
        <v>1771</v>
      </c>
      <c r="B1771" t="str">
        <f t="shared" si="83"/>
        <v>Du Marché#CLSC de Rivière-des-Prairies</v>
      </c>
      <c r="C1771" s="13" t="s">
        <v>6</v>
      </c>
      <c r="D1771" s="11" t="s">
        <v>43</v>
      </c>
      <c r="E1771" s="11" t="s">
        <v>29</v>
      </c>
      <c r="F1771" s="15">
        <f t="shared" si="84"/>
        <v>15.5</v>
      </c>
      <c r="G1771">
        <v>15.5</v>
      </c>
    </row>
    <row r="1772" spans="1:7" ht="15.75">
      <c r="A1772">
        <v>1772</v>
      </c>
      <c r="B1772" t="str">
        <f t="shared" si="83"/>
        <v>Le Ponceau#CLSC de Rivière-des-Prairies</v>
      </c>
      <c r="C1772" s="13" t="s">
        <v>6</v>
      </c>
      <c r="D1772" s="11" t="s">
        <v>44</v>
      </c>
      <c r="E1772" s="11" t="s">
        <v>29</v>
      </c>
      <c r="F1772" s="15">
        <f t="shared" si="84"/>
        <v>10.1</v>
      </c>
      <c r="G1772">
        <v>10.1</v>
      </c>
    </row>
    <row r="1773" spans="1:7" ht="15.75">
      <c r="A1773">
        <v>1773</v>
      </c>
      <c r="B1773" t="str">
        <f t="shared" si="83"/>
        <v>Valdombre#CLSC de Rivière-des-Prairies</v>
      </c>
      <c r="C1773" s="13" t="s">
        <v>6</v>
      </c>
      <c r="D1773" s="11" t="s">
        <v>45</v>
      </c>
      <c r="E1773" s="11" t="s">
        <v>29</v>
      </c>
      <c r="F1773" s="15">
        <f t="shared" si="84"/>
        <v>7.7</v>
      </c>
      <c r="G1773">
        <v>7.7</v>
      </c>
    </row>
    <row r="1774" spans="1:7" ht="15.75">
      <c r="A1774">
        <v>1774</v>
      </c>
      <c r="B1774" t="str">
        <f t="shared" si="83"/>
        <v>La Petite-Patrie#CLSC de Rivière-des-Prairies</v>
      </c>
      <c r="C1774" s="13" t="s">
        <v>6</v>
      </c>
      <c r="D1774" s="11" t="s">
        <v>46</v>
      </c>
      <c r="E1774" s="11" t="s">
        <v>29</v>
      </c>
      <c r="F1774" s="15">
        <f t="shared" si="84"/>
        <v>16.2</v>
      </c>
      <c r="G1774">
        <v>16.2</v>
      </c>
    </row>
    <row r="1775" spans="1:7" ht="15.75">
      <c r="A1775">
        <v>1775</v>
      </c>
      <c r="B1775" t="str">
        <f t="shared" si="83"/>
        <v>Paul-Pau#CLSC de Rivière-des-Prairies</v>
      </c>
      <c r="C1775" s="13" t="s">
        <v>6</v>
      </c>
      <c r="D1775" s="11" t="s">
        <v>47</v>
      </c>
      <c r="E1775" s="11" t="s">
        <v>29</v>
      </c>
      <c r="F1775" s="15">
        <f t="shared" si="84"/>
        <v>11.8</v>
      </c>
      <c r="G1775">
        <v>11.8</v>
      </c>
    </row>
    <row r="1776" spans="1:7" ht="15.75">
      <c r="A1776">
        <v>1776</v>
      </c>
      <c r="B1776" t="str">
        <f t="shared" si="83"/>
        <v>5927 Viau#CLSC de Rivière-des-Prairies</v>
      </c>
      <c r="C1776" s="13" t="s">
        <v>6</v>
      </c>
      <c r="D1776" s="11" t="s">
        <v>48</v>
      </c>
      <c r="E1776" s="11" t="s">
        <v>29</v>
      </c>
      <c r="F1776" s="15">
        <f t="shared" si="84"/>
        <v>13.4</v>
      </c>
      <c r="G1776">
        <v>13.4</v>
      </c>
    </row>
    <row r="1777" spans="1:7" ht="15.75">
      <c r="A1777">
        <v>1777</v>
      </c>
      <c r="B1777" t="str">
        <f t="shared" si="83"/>
        <v>Poupart#CLSC de Rivière-des-Prairies</v>
      </c>
      <c r="C1777" s="13" t="s">
        <v>6</v>
      </c>
      <c r="D1777" s="11" t="s">
        <v>49</v>
      </c>
      <c r="E1777" s="11" t="s">
        <v>29</v>
      </c>
      <c r="F1777" s="15">
        <f t="shared" si="84"/>
        <v>18.899999999999999</v>
      </c>
      <c r="G1777">
        <v>18.899999999999999</v>
      </c>
    </row>
    <row r="1778" spans="1:7" ht="15.75">
      <c r="A1778">
        <v>1778</v>
      </c>
      <c r="B1778" t="str">
        <f t="shared" si="83"/>
        <v>5915 Viau#CLSC de Rivière-des-Prairies</v>
      </c>
      <c r="C1778" s="13" t="s">
        <v>6</v>
      </c>
      <c r="D1778" s="11" t="s">
        <v>50</v>
      </c>
      <c r="E1778" s="11" t="s">
        <v>29</v>
      </c>
      <c r="F1778" s="15">
        <f t="shared" si="84"/>
        <v>13.4</v>
      </c>
      <c r="G1778">
        <v>13.4</v>
      </c>
    </row>
    <row r="1779" spans="1:7" ht="15.75">
      <c r="A1779">
        <v>1779</v>
      </c>
      <c r="B1779" t="str">
        <f t="shared" si="83"/>
        <v>La Tourterelle#CLSC de Rivière-des-Prairies</v>
      </c>
      <c r="C1779" s="13" t="s">
        <v>6</v>
      </c>
      <c r="D1779" s="11" t="s">
        <v>51</v>
      </c>
      <c r="E1779" s="11" t="s">
        <v>29</v>
      </c>
      <c r="F1779" s="15">
        <f t="shared" si="84"/>
        <v>15.3</v>
      </c>
      <c r="G1779">
        <v>15.3</v>
      </c>
    </row>
    <row r="1780" spans="1:7" ht="15.75">
      <c r="A1780">
        <v>1780</v>
      </c>
      <c r="B1780" t="str">
        <f t="shared" si="83"/>
        <v>Charlemagne#CLSC de Rivière-des-Prairies</v>
      </c>
      <c r="C1780" s="13" t="s">
        <v>6</v>
      </c>
      <c r="D1780" s="11" t="s">
        <v>52</v>
      </c>
      <c r="E1780" s="11" t="s">
        <v>29</v>
      </c>
      <c r="F1780" s="15">
        <f t="shared" si="84"/>
        <v>16.100000000000001</v>
      </c>
      <c r="G1780">
        <v>16.100000000000001</v>
      </c>
    </row>
    <row r="1781" spans="1:7" ht="15.75">
      <c r="A1781">
        <v>1781</v>
      </c>
      <c r="B1781" t="str">
        <f t="shared" si="83"/>
        <v>Maison l'Échelon#CLSC de Rivière-des-Prairies</v>
      </c>
      <c r="C1781" s="13" t="s">
        <v>6</v>
      </c>
      <c r="D1781" s="11" t="s">
        <v>5</v>
      </c>
      <c r="E1781" s="11" t="s">
        <v>29</v>
      </c>
      <c r="F1781" s="15">
        <f t="shared" si="84"/>
        <v>11.9</v>
      </c>
      <c r="G1781">
        <v>11.9</v>
      </c>
    </row>
    <row r="1782" spans="1:7" ht="15.75">
      <c r="A1782">
        <v>1782</v>
      </c>
      <c r="B1782" t="str">
        <f t="shared" si="83"/>
        <v>L'Horizon#CLSC de Rivière-des-Prairies</v>
      </c>
      <c r="C1782" s="13" t="s">
        <v>6</v>
      </c>
      <c r="D1782" s="11" t="s">
        <v>53</v>
      </c>
      <c r="E1782" s="11" t="s">
        <v>29</v>
      </c>
      <c r="F1782" s="15">
        <f t="shared" si="84"/>
        <v>10.3</v>
      </c>
      <c r="G1782">
        <v>10.3</v>
      </c>
    </row>
    <row r="1783" spans="1:7" ht="15.75">
      <c r="A1783">
        <v>1783</v>
      </c>
      <c r="B1783" t="str">
        <f t="shared" si="83"/>
        <v>Centre de crise Émile-Nelligan#CLSC de Rivière-des-Prairies</v>
      </c>
      <c r="C1783" s="13" t="s">
        <v>6</v>
      </c>
      <c r="D1783" s="11" t="s">
        <v>54</v>
      </c>
      <c r="E1783" s="11" t="s">
        <v>29</v>
      </c>
      <c r="F1783" s="15">
        <f t="shared" si="84"/>
        <v>9.6999999999999993</v>
      </c>
      <c r="G1783">
        <v>9.6999999999999993</v>
      </c>
    </row>
    <row r="1784" spans="1:7" ht="15.75">
      <c r="A1784">
        <v>1784</v>
      </c>
      <c r="B1784" t="str">
        <f t="shared" si="83"/>
        <v>Coordination des ressources#CLSC de Rivière-des-Prairies</v>
      </c>
      <c r="C1784" s="13" t="s">
        <v>6</v>
      </c>
      <c r="D1784" s="11" t="s">
        <v>55</v>
      </c>
      <c r="E1784" s="11" t="s">
        <v>29</v>
      </c>
      <c r="F1784" s="15">
        <f t="shared" si="84"/>
        <v>12.9</v>
      </c>
      <c r="G1784">
        <v>12.9</v>
      </c>
    </row>
    <row r="1785" spans="1:7" ht="15.75">
      <c r="A1785">
        <v>1785</v>
      </c>
      <c r="B1785" t="str">
        <f t="shared" si="83"/>
        <v>Installation Anjou#CLSC de Rivière-des-Prairies</v>
      </c>
      <c r="C1785" s="13" t="s">
        <v>6</v>
      </c>
      <c r="D1785" s="11" t="s">
        <v>4</v>
      </c>
      <c r="E1785" s="11" t="s">
        <v>29</v>
      </c>
      <c r="F1785" s="15">
        <f t="shared" si="84"/>
        <v>8.1</v>
      </c>
      <c r="G1785">
        <v>8.1</v>
      </c>
    </row>
    <row r="1786" spans="1:7" ht="15.75">
      <c r="A1786">
        <v>1786</v>
      </c>
      <c r="B1786" t="str">
        <f t="shared" si="83"/>
        <v>CHSLD Pierre-Joseph-Triest#CHSLD Jean-Hubert-Biermans</v>
      </c>
      <c r="C1786" s="13" t="s">
        <v>6</v>
      </c>
      <c r="D1786" s="11" t="s">
        <v>31</v>
      </c>
      <c r="E1786" s="11" t="s">
        <v>30</v>
      </c>
      <c r="F1786" s="15">
        <f t="shared" si="84"/>
        <v>0.85</v>
      </c>
      <c r="G1786">
        <v>0.85</v>
      </c>
    </row>
    <row r="1787" spans="1:7" ht="15.75">
      <c r="A1787">
        <v>1787</v>
      </c>
      <c r="B1787" t="str">
        <f t="shared" ref="B1787:B1850" si="85">D1787&amp;C1787&amp;E1787</f>
        <v>CHSLD de Saint-Michel (Centre administratif)#CHSLD Jean-Hubert-Biermans</v>
      </c>
      <c r="C1787" s="13" t="s">
        <v>6</v>
      </c>
      <c r="D1787" s="11" t="s">
        <v>32</v>
      </c>
      <c r="E1787" s="11" t="s">
        <v>30</v>
      </c>
      <c r="F1787" s="15">
        <f t="shared" si="84"/>
        <v>9.1999999999999993</v>
      </c>
      <c r="G1787">
        <v>9.1999999999999993</v>
      </c>
    </row>
    <row r="1788" spans="1:7" ht="15.75">
      <c r="A1788">
        <v>1788</v>
      </c>
      <c r="B1788" t="str">
        <f t="shared" si="85"/>
        <v>CHSLD Joseph-François-Perrault#CHSLD Jean-Hubert-Biermans</v>
      </c>
      <c r="C1788" s="13" t="s">
        <v>6</v>
      </c>
      <c r="D1788" s="11" t="s">
        <v>33</v>
      </c>
      <c r="E1788" s="11" t="s">
        <v>30</v>
      </c>
      <c r="F1788" s="15">
        <f t="shared" ref="F1788:F1851" si="86">F707</f>
        <v>9.1</v>
      </c>
      <c r="G1788">
        <v>9.1</v>
      </c>
    </row>
    <row r="1789" spans="1:7" ht="15.75">
      <c r="A1789">
        <v>1789</v>
      </c>
      <c r="B1789" t="str">
        <f t="shared" si="85"/>
        <v>CHSLD Polonais Marie-Curie-Sklodowska#CHSLD Jean-Hubert-Biermans</v>
      </c>
      <c r="C1789" s="13" t="s">
        <v>6</v>
      </c>
      <c r="D1789" s="11" t="s">
        <v>34</v>
      </c>
      <c r="E1789" s="11" t="s">
        <v>30</v>
      </c>
      <c r="F1789" s="15">
        <f t="shared" si="86"/>
        <v>4.8</v>
      </c>
      <c r="G1789">
        <v>4.8</v>
      </c>
    </row>
    <row r="1790" spans="1:7" ht="15.75">
      <c r="A1790">
        <v>1790</v>
      </c>
      <c r="B1790" t="str">
        <f t="shared" si="85"/>
        <v>Hôpital Maisonneuve-Rosemont#CHSLD Jean-Hubert-Biermans</v>
      </c>
      <c r="C1790" s="13" t="s">
        <v>6</v>
      </c>
      <c r="D1790" s="11" t="s">
        <v>35</v>
      </c>
      <c r="E1790" s="11" t="s">
        <v>30</v>
      </c>
      <c r="F1790" s="15">
        <f t="shared" si="86"/>
        <v>4.2</v>
      </c>
      <c r="G1790">
        <v>4.2</v>
      </c>
    </row>
    <row r="1791" spans="1:7" ht="15.75">
      <c r="A1791">
        <v>1791</v>
      </c>
      <c r="B1791" t="str">
        <f t="shared" si="85"/>
        <v>Pavillon Rosemont de Maisonneuve-Rosemont#CHSLD Jean-Hubert-Biermans</v>
      </c>
      <c r="C1791" s="13" t="s">
        <v>6</v>
      </c>
      <c r="D1791" s="11" t="s">
        <v>36</v>
      </c>
      <c r="E1791" s="11" t="s">
        <v>30</v>
      </c>
      <c r="F1791" s="15">
        <f t="shared" si="86"/>
        <v>4.0999999999999996</v>
      </c>
      <c r="G1791">
        <v>4.0999999999999996</v>
      </c>
    </row>
    <row r="1792" spans="1:7" ht="15.75">
      <c r="A1792">
        <v>1792</v>
      </c>
      <c r="B1792" t="str">
        <f t="shared" si="85"/>
        <v>Pavillon Rachel-Tourigny#CHSLD Jean-Hubert-Biermans</v>
      </c>
      <c r="C1792" s="13" t="s">
        <v>6</v>
      </c>
      <c r="D1792" s="11" t="s">
        <v>37</v>
      </c>
      <c r="E1792" s="11" t="s">
        <v>30</v>
      </c>
      <c r="F1792" s="15">
        <f t="shared" si="86"/>
        <v>3.8</v>
      </c>
      <c r="G1792">
        <v>3.8</v>
      </c>
    </row>
    <row r="1793" spans="1:7" ht="15.75">
      <c r="A1793">
        <v>1793</v>
      </c>
      <c r="B1793" t="str">
        <f t="shared" si="85"/>
        <v>Hôpital Santa-Cabrini#CHSLD Jean-Hubert-Biermans</v>
      </c>
      <c r="C1793" s="13" t="s">
        <v>6</v>
      </c>
      <c r="D1793" s="11" t="s">
        <v>38</v>
      </c>
      <c r="E1793" s="11" t="s">
        <v>30</v>
      </c>
      <c r="F1793" s="15">
        <f t="shared" si="86"/>
        <v>4.5</v>
      </c>
      <c r="G1793">
        <v>4.5</v>
      </c>
    </row>
    <row r="1794" spans="1:7" ht="15.75">
      <c r="A1794">
        <v>1794</v>
      </c>
      <c r="B1794" t="str">
        <f t="shared" si="85"/>
        <v>Institut universitaire en santé mentale de Montréal#CHSLD Jean-Hubert-Biermans</v>
      </c>
      <c r="C1794" s="13" t="s">
        <v>6</v>
      </c>
      <c r="D1794" s="11" t="s">
        <v>39</v>
      </c>
      <c r="E1794" s="11" t="s">
        <v>30</v>
      </c>
      <c r="F1794" s="15">
        <f t="shared" si="86"/>
        <v>1.8</v>
      </c>
      <c r="G1794">
        <v>1.8</v>
      </c>
    </row>
    <row r="1795" spans="1:7" ht="15.75">
      <c r="A1795">
        <v>1795</v>
      </c>
      <c r="B1795" t="str">
        <f t="shared" si="85"/>
        <v>Centre de recherche Fernand-Séguin#CHSLD Jean-Hubert-Biermans</v>
      </c>
      <c r="C1795" s="13" t="s">
        <v>6</v>
      </c>
      <c r="D1795" s="11" t="s">
        <v>40</v>
      </c>
      <c r="E1795" s="11" t="s">
        <v>30</v>
      </c>
      <c r="F1795" s="15">
        <f t="shared" si="86"/>
        <v>2.8</v>
      </c>
      <c r="G1795">
        <v>2.8</v>
      </c>
    </row>
    <row r="1796" spans="1:7" ht="15.75">
      <c r="A1796">
        <v>1796</v>
      </c>
      <c r="B1796" t="str">
        <f t="shared" si="85"/>
        <v>La Relance#CHSLD Jean-Hubert-Biermans</v>
      </c>
      <c r="C1796" s="13" t="s">
        <v>6</v>
      </c>
      <c r="D1796" s="11" t="s">
        <v>41</v>
      </c>
      <c r="E1796" s="11" t="s">
        <v>30</v>
      </c>
      <c r="F1796" s="15">
        <f t="shared" si="86"/>
        <v>6.5</v>
      </c>
      <c r="G1796">
        <v>6.5</v>
      </c>
    </row>
    <row r="1797" spans="1:7" ht="15.75">
      <c r="A1797">
        <v>1797</v>
      </c>
      <c r="B1797" t="str">
        <f t="shared" si="85"/>
        <v>Ste-Claire#CHSLD Jean-Hubert-Biermans</v>
      </c>
      <c r="C1797" s="13" t="s">
        <v>6</v>
      </c>
      <c r="D1797" s="11" t="s">
        <v>42</v>
      </c>
      <c r="E1797" s="11" t="s">
        <v>30</v>
      </c>
      <c r="F1797" s="15">
        <f t="shared" si="86"/>
        <v>3.2</v>
      </c>
      <c r="G1797">
        <v>3.2</v>
      </c>
    </row>
    <row r="1798" spans="1:7" ht="15.75">
      <c r="A1798">
        <v>1798</v>
      </c>
      <c r="B1798" t="str">
        <f t="shared" si="85"/>
        <v>Du Marché#CHSLD Jean-Hubert-Biermans</v>
      </c>
      <c r="C1798" s="13" t="s">
        <v>6</v>
      </c>
      <c r="D1798" s="11" t="s">
        <v>43</v>
      </c>
      <c r="E1798" s="11" t="s">
        <v>30</v>
      </c>
      <c r="F1798" s="15">
        <f t="shared" si="86"/>
        <v>5.5</v>
      </c>
      <c r="G1798">
        <v>5.5</v>
      </c>
    </row>
    <row r="1799" spans="1:7" ht="15.75">
      <c r="A1799">
        <v>1799</v>
      </c>
      <c r="B1799" t="str">
        <f t="shared" si="85"/>
        <v>Le Ponceau#CHSLD Jean-Hubert-Biermans</v>
      </c>
      <c r="C1799" s="13" t="s">
        <v>6</v>
      </c>
      <c r="D1799" s="11" t="s">
        <v>44</v>
      </c>
      <c r="E1799" s="11" t="s">
        <v>30</v>
      </c>
      <c r="F1799" s="15">
        <f t="shared" si="86"/>
        <v>3.7</v>
      </c>
      <c r="G1799">
        <v>3.7</v>
      </c>
    </row>
    <row r="1800" spans="1:7" ht="15.75">
      <c r="A1800">
        <v>1800</v>
      </c>
      <c r="B1800" t="str">
        <f t="shared" si="85"/>
        <v>Valdombre#CHSLD Jean-Hubert-Biermans</v>
      </c>
      <c r="C1800" s="13" t="s">
        <v>6</v>
      </c>
      <c r="D1800" s="11" t="s">
        <v>45</v>
      </c>
      <c r="E1800" s="11" t="s">
        <v>30</v>
      </c>
      <c r="F1800" s="15">
        <f t="shared" si="86"/>
        <v>7.7</v>
      </c>
      <c r="G1800">
        <v>7.7</v>
      </c>
    </row>
    <row r="1801" spans="1:7" ht="15.75">
      <c r="A1801">
        <v>1801</v>
      </c>
      <c r="B1801" t="str">
        <f t="shared" si="85"/>
        <v>La Petite-Patrie#CHSLD Jean-Hubert-Biermans</v>
      </c>
      <c r="C1801" s="13" t="s">
        <v>6</v>
      </c>
      <c r="D1801" s="11" t="s">
        <v>46</v>
      </c>
      <c r="E1801" s="11" t="s">
        <v>30</v>
      </c>
      <c r="F1801" s="15">
        <f t="shared" si="86"/>
        <v>8.4</v>
      </c>
      <c r="G1801">
        <v>8.4</v>
      </c>
    </row>
    <row r="1802" spans="1:7" ht="15.75">
      <c r="A1802">
        <v>1802</v>
      </c>
      <c r="B1802" t="str">
        <f t="shared" si="85"/>
        <v>Paul-Pau#CHSLD Jean-Hubert-Biermans</v>
      </c>
      <c r="C1802" s="13" t="s">
        <v>6</v>
      </c>
      <c r="D1802" s="11" t="s">
        <v>47</v>
      </c>
      <c r="E1802" s="11" t="s">
        <v>30</v>
      </c>
      <c r="F1802" s="15">
        <f t="shared" si="86"/>
        <v>2.7</v>
      </c>
      <c r="G1802">
        <v>2.7</v>
      </c>
    </row>
    <row r="1803" spans="1:7" ht="15.75">
      <c r="A1803">
        <v>1803</v>
      </c>
      <c r="B1803" t="str">
        <f t="shared" si="85"/>
        <v>5927 Viau#CHSLD Jean-Hubert-Biermans</v>
      </c>
      <c r="C1803" s="13" t="s">
        <v>6</v>
      </c>
      <c r="D1803" s="11" t="s">
        <v>48</v>
      </c>
      <c r="E1803" s="11" t="s">
        <v>30</v>
      </c>
      <c r="F1803" s="15">
        <f t="shared" si="86"/>
        <v>5.2</v>
      </c>
      <c r="G1803">
        <v>5.2</v>
      </c>
    </row>
    <row r="1804" spans="1:7" ht="15.75">
      <c r="A1804">
        <v>1804</v>
      </c>
      <c r="B1804" t="str">
        <f t="shared" si="85"/>
        <v>Poupart#CHSLD Jean-Hubert-Biermans</v>
      </c>
      <c r="C1804" s="13" t="s">
        <v>6</v>
      </c>
      <c r="D1804" s="11" t="s">
        <v>49</v>
      </c>
      <c r="E1804" s="11" t="s">
        <v>30</v>
      </c>
      <c r="F1804" s="15">
        <f t="shared" si="86"/>
        <v>8.6999999999999993</v>
      </c>
      <c r="G1804">
        <v>8.6999999999999993</v>
      </c>
    </row>
    <row r="1805" spans="1:7" ht="15.75">
      <c r="A1805">
        <v>1805</v>
      </c>
      <c r="B1805" t="str">
        <f t="shared" si="85"/>
        <v>5915 Viau#CHSLD Jean-Hubert-Biermans</v>
      </c>
      <c r="C1805" s="13" t="s">
        <v>6</v>
      </c>
      <c r="D1805" s="11" t="s">
        <v>50</v>
      </c>
      <c r="E1805" s="11" t="s">
        <v>30</v>
      </c>
      <c r="F1805" s="15">
        <f t="shared" si="86"/>
        <v>5.2</v>
      </c>
      <c r="G1805">
        <v>5.2</v>
      </c>
    </row>
    <row r="1806" spans="1:7" ht="15.75">
      <c r="A1806">
        <v>1806</v>
      </c>
      <c r="B1806" t="str">
        <f t="shared" si="85"/>
        <v>La Tourterelle#CHSLD Jean-Hubert-Biermans</v>
      </c>
      <c r="C1806" s="13" t="s">
        <v>6</v>
      </c>
      <c r="D1806" s="11" t="s">
        <v>51</v>
      </c>
      <c r="E1806" s="11" t="s">
        <v>30</v>
      </c>
      <c r="F1806" s="15">
        <f t="shared" si="86"/>
        <v>5.4</v>
      </c>
      <c r="G1806">
        <v>5.4</v>
      </c>
    </row>
    <row r="1807" spans="1:7" ht="15.75">
      <c r="A1807">
        <v>1807</v>
      </c>
      <c r="B1807" t="str">
        <f t="shared" si="85"/>
        <v>Charlemagne#CHSLD Jean-Hubert-Biermans</v>
      </c>
      <c r="C1807" s="13" t="s">
        <v>6</v>
      </c>
      <c r="D1807" s="11" t="s">
        <v>52</v>
      </c>
      <c r="E1807" s="11" t="s">
        <v>30</v>
      </c>
      <c r="F1807" s="15">
        <f t="shared" si="86"/>
        <v>5.8</v>
      </c>
      <c r="G1807">
        <v>5.8</v>
      </c>
    </row>
    <row r="1808" spans="1:7" ht="15.75">
      <c r="A1808">
        <v>1808</v>
      </c>
      <c r="B1808" t="str">
        <f t="shared" si="85"/>
        <v>Maison l'Échelon#CHSLD Jean-Hubert-Biermans</v>
      </c>
      <c r="C1808" s="13" t="s">
        <v>6</v>
      </c>
      <c r="D1808" s="11" t="s">
        <v>5</v>
      </c>
      <c r="E1808" s="11" t="s">
        <v>30</v>
      </c>
      <c r="F1808" s="15">
        <f t="shared" si="86"/>
        <v>2</v>
      </c>
      <c r="G1808">
        <v>2</v>
      </c>
    </row>
    <row r="1809" spans="1:7" ht="15.75">
      <c r="A1809">
        <v>1809</v>
      </c>
      <c r="B1809" t="str">
        <f t="shared" si="85"/>
        <v>L'Horizon#CHSLD Jean-Hubert-Biermans</v>
      </c>
      <c r="C1809" s="13" t="s">
        <v>6</v>
      </c>
      <c r="D1809" s="11" t="s">
        <v>53</v>
      </c>
      <c r="E1809" s="11" t="s">
        <v>30</v>
      </c>
      <c r="F1809" s="15">
        <f t="shared" si="86"/>
        <v>1.9</v>
      </c>
      <c r="G1809">
        <v>1.9</v>
      </c>
    </row>
    <row r="1810" spans="1:7" ht="15.75">
      <c r="A1810">
        <v>1810</v>
      </c>
      <c r="B1810" t="str">
        <f t="shared" si="85"/>
        <v>Centre de crise Émile-Nelligan#CHSLD Jean-Hubert-Biermans</v>
      </c>
      <c r="C1810" s="13" t="s">
        <v>6</v>
      </c>
      <c r="D1810" s="11" t="s">
        <v>54</v>
      </c>
      <c r="E1810" s="11" t="s">
        <v>30</v>
      </c>
      <c r="F1810" s="15">
        <f t="shared" si="86"/>
        <v>1.4</v>
      </c>
      <c r="G1810">
        <v>1.4</v>
      </c>
    </row>
    <row r="1811" spans="1:7" ht="15.75">
      <c r="A1811">
        <v>1811</v>
      </c>
      <c r="B1811" t="str">
        <f t="shared" si="85"/>
        <v>Coordination des ressources#CHSLD Jean-Hubert-Biermans</v>
      </c>
      <c r="C1811" s="13" t="s">
        <v>6</v>
      </c>
      <c r="D1811" s="11" t="s">
        <v>55</v>
      </c>
      <c r="E1811" s="11" t="s">
        <v>30</v>
      </c>
      <c r="F1811" s="15">
        <f t="shared" si="86"/>
        <v>8.6</v>
      </c>
      <c r="G1811">
        <v>8.6</v>
      </c>
    </row>
    <row r="1812" spans="1:7" ht="15.75">
      <c r="A1812">
        <v>1812</v>
      </c>
      <c r="B1812" t="str">
        <f t="shared" si="85"/>
        <v>Installation Anjou#CHSLD Jean-Hubert-Biermans</v>
      </c>
      <c r="C1812" s="13" t="s">
        <v>6</v>
      </c>
      <c r="D1812" s="11" t="s">
        <v>4</v>
      </c>
      <c r="E1812" s="11" t="s">
        <v>30</v>
      </c>
      <c r="F1812" s="15">
        <f t="shared" si="86"/>
        <v>2.6</v>
      </c>
      <c r="G1812">
        <v>2.6</v>
      </c>
    </row>
    <row r="1813" spans="1:7" ht="15.75">
      <c r="A1813">
        <v>1813</v>
      </c>
      <c r="B1813" t="str">
        <f t="shared" si="85"/>
        <v>CHSLD de Saint-Michel (Centre administratif)#CHSLD Pierre-Joseph-Triest</v>
      </c>
      <c r="C1813" s="13" t="s">
        <v>6</v>
      </c>
      <c r="D1813" s="11" t="s">
        <v>32</v>
      </c>
      <c r="E1813" s="11" t="s">
        <v>31</v>
      </c>
      <c r="F1813" s="15">
        <f t="shared" si="86"/>
        <v>10</v>
      </c>
      <c r="G1813">
        <v>10</v>
      </c>
    </row>
    <row r="1814" spans="1:7" ht="15.75">
      <c r="A1814">
        <v>1814</v>
      </c>
      <c r="B1814" t="str">
        <f t="shared" si="85"/>
        <v>CHSLD Joseph-François-Perrault#CHSLD Pierre-Joseph-Triest</v>
      </c>
      <c r="C1814" s="13" t="s">
        <v>6</v>
      </c>
      <c r="D1814" s="11" t="s">
        <v>33</v>
      </c>
      <c r="E1814" s="11" t="s">
        <v>31</v>
      </c>
      <c r="F1814" s="15">
        <f t="shared" si="86"/>
        <v>9.9</v>
      </c>
      <c r="G1814">
        <v>9.9</v>
      </c>
    </row>
    <row r="1815" spans="1:7" ht="15.75">
      <c r="A1815">
        <v>1815</v>
      </c>
      <c r="B1815" t="str">
        <f t="shared" si="85"/>
        <v>CHSLD Polonais Marie-Curie-Sklodowska#CHSLD Pierre-Joseph-Triest</v>
      </c>
      <c r="C1815" s="13" t="s">
        <v>6</v>
      </c>
      <c r="D1815" s="11" t="s">
        <v>34</v>
      </c>
      <c r="E1815" s="11" t="s">
        <v>31</v>
      </c>
      <c r="F1815" s="15">
        <f t="shared" si="86"/>
        <v>5.7</v>
      </c>
      <c r="G1815">
        <v>5.7</v>
      </c>
    </row>
    <row r="1816" spans="1:7" ht="15.75">
      <c r="A1816">
        <v>1816</v>
      </c>
      <c r="B1816" t="str">
        <f t="shared" si="85"/>
        <v>Hôpital Maisonneuve-Rosemont#CHSLD Pierre-Joseph-Triest</v>
      </c>
      <c r="C1816" s="13" t="s">
        <v>6</v>
      </c>
      <c r="D1816" s="11" t="s">
        <v>35</v>
      </c>
      <c r="E1816" s="11" t="s">
        <v>31</v>
      </c>
      <c r="F1816" s="15">
        <f t="shared" si="86"/>
        <v>5</v>
      </c>
      <c r="G1816">
        <v>5</v>
      </c>
    </row>
    <row r="1817" spans="1:7" ht="15.75">
      <c r="A1817">
        <v>1817</v>
      </c>
      <c r="B1817" t="str">
        <f t="shared" si="85"/>
        <v>Pavillon Rosemont de Maisonneuve-Rosemont#CHSLD Pierre-Joseph-Triest</v>
      </c>
      <c r="C1817" s="13" t="s">
        <v>6</v>
      </c>
      <c r="D1817" s="11" t="s">
        <v>36</v>
      </c>
      <c r="E1817" s="11" t="s">
        <v>31</v>
      </c>
      <c r="F1817" s="15">
        <f t="shared" si="86"/>
        <v>4.8</v>
      </c>
      <c r="G1817">
        <v>4.8</v>
      </c>
    </row>
    <row r="1818" spans="1:7" ht="15.75">
      <c r="A1818">
        <v>1818</v>
      </c>
      <c r="B1818" t="str">
        <f t="shared" si="85"/>
        <v>Pavillon Rachel-Tourigny#CHSLD Pierre-Joseph-Triest</v>
      </c>
      <c r="C1818" s="13" t="s">
        <v>6</v>
      </c>
      <c r="D1818" s="11" t="s">
        <v>37</v>
      </c>
      <c r="E1818" s="11" t="s">
        <v>31</v>
      </c>
      <c r="F1818" s="15">
        <f t="shared" si="86"/>
        <v>4.5999999999999996</v>
      </c>
      <c r="G1818">
        <v>4.5999999999999996</v>
      </c>
    </row>
    <row r="1819" spans="1:7" ht="15.75">
      <c r="A1819">
        <v>1819</v>
      </c>
      <c r="B1819" t="str">
        <f t="shared" si="85"/>
        <v>Hôpital Santa-Cabrini#CHSLD Pierre-Joseph-Triest</v>
      </c>
      <c r="C1819" s="13" t="s">
        <v>6</v>
      </c>
      <c r="D1819" s="11" t="s">
        <v>38</v>
      </c>
      <c r="E1819" s="11" t="s">
        <v>31</v>
      </c>
      <c r="F1819" s="15">
        <f t="shared" si="86"/>
        <v>5.3</v>
      </c>
      <c r="G1819">
        <v>5.3</v>
      </c>
    </row>
    <row r="1820" spans="1:7" ht="15.75">
      <c r="A1820">
        <v>1820</v>
      </c>
      <c r="B1820" t="str">
        <f t="shared" si="85"/>
        <v>Institut universitaire en santé mentale de Montréal#CHSLD Pierre-Joseph-Triest</v>
      </c>
      <c r="C1820" s="13" t="s">
        <v>6</v>
      </c>
      <c r="D1820" s="11" t="s">
        <v>39</v>
      </c>
      <c r="E1820" s="11" t="s">
        <v>31</v>
      </c>
      <c r="F1820" s="15">
        <f t="shared" si="86"/>
        <v>2.6</v>
      </c>
      <c r="G1820">
        <v>2.6</v>
      </c>
    </row>
    <row r="1821" spans="1:7" ht="15.75">
      <c r="A1821">
        <v>1821</v>
      </c>
      <c r="B1821" t="str">
        <f t="shared" si="85"/>
        <v>Centre de recherche Fernand-Séguin#CHSLD Pierre-Joseph-Triest</v>
      </c>
      <c r="C1821" s="13" t="s">
        <v>6</v>
      </c>
      <c r="D1821" s="11" t="s">
        <v>40</v>
      </c>
      <c r="E1821" s="11" t="s">
        <v>31</v>
      </c>
      <c r="F1821" s="15">
        <f t="shared" si="86"/>
        <v>3.6</v>
      </c>
      <c r="G1821">
        <v>3.6</v>
      </c>
    </row>
    <row r="1822" spans="1:7" ht="15.75">
      <c r="A1822">
        <v>1822</v>
      </c>
      <c r="B1822" t="str">
        <f t="shared" si="85"/>
        <v>La Relance#CHSLD Pierre-Joseph-Triest</v>
      </c>
      <c r="C1822" s="13" t="s">
        <v>6</v>
      </c>
      <c r="D1822" s="11" t="s">
        <v>41</v>
      </c>
      <c r="E1822" s="11" t="s">
        <v>31</v>
      </c>
      <c r="F1822" s="15">
        <f t="shared" si="86"/>
        <v>6.2</v>
      </c>
      <c r="G1822">
        <v>6.2</v>
      </c>
    </row>
    <row r="1823" spans="1:7" ht="15.75">
      <c r="A1823">
        <v>1823</v>
      </c>
      <c r="B1823" t="str">
        <f t="shared" si="85"/>
        <v>Ste-Claire#CHSLD Pierre-Joseph-Triest</v>
      </c>
      <c r="C1823" s="13" t="s">
        <v>6</v>
      </c>
      <c r="D1823" s="11" t="s">
        <v>42</v>
      </c>
      <c r="E1823" s="11" t="s">
        <v>31</v>
      </c>
      <c r="F1823" s="15">
        <f t="shared" si="86"/>
        <v>2.9</v>
      </c>
      <c r="G1823">
        <v>2.9</v>
      </c>
    </row>
    <row r="1824" spans="1:7" ht="15.75">
      <c r="A1824">
        <v>1824</v>
      </c>
      <c r="B1824" t="str">
        <f t="shared" si="85"/>
        <v>Du Marché#CHSLD Pierre-Joseph-Triest</v>
      </c>
      <c r="C1824" s="13" t="s">
        <v>6</v>
      </c>
      <c r="D1824" s="11" t="s">
        <v>43</v>
      </c>
      <c r="E1824" s="11" t="s">
        <v>31</v>
      </c>
      <c r="F1824" s="15">
        <f t="shared" si="86"/>
        <v>6.3</v>
      </c>
      <c r="G1824">
        <v>6.3</v>
      </c>
    </row>
    <row r="1825" spans="1:7" ht="15.75">
      <c r="A1825">
        <v>1825</v>
      </c>
      <c r="B1825" t="str">
        <f t="shared" si="85"/>
        <v>Le Ponceau#CHSLD Pierre-Joseph-Triest</v>
      </c>
      <c r="C1825" s="13" t="s">
        <v>6</v>
      </c>
      <c r="D1825" s="11" t="s">
        <v>44</v>
      </c>
      <c r="E1825" s="11" t="s">
        <v>31</v>
      </c>
      <c r="F1825" s="15">
        <f t="shared" si="86"/>
        <v>4.5</v>
      </c>
      <c r="G1825">
        <v>4.5</v>
      </c>
    </row>
    <row r="1826" spans="1:7" ht="15.75">
      <c r="A1826">
        <v>1826</v>
      </c>
      <c r="B1826" t="str">
        <f t="shared" si="85"/>
        <v>Valdombre#CHSLD Pierre-Joseph-Triest</v>
      </c>
      <c r="C1826" s="13" t="s">
        <v>6</v>
      </c>
      <c r="D1826" s="11" t="s">
        <v>45</v>
      </c>
      <c r="E1826" s="11" t="s">
        <v>31</v>
      </c>
      <c r="F1826" s="15">
        <f t="shared" si="86"/>
        <v>8.4</v>
      </c>
      <c r="G1826">
        <v>8.4</v>
      </c>
    </row>
    <row r="1827" spans="1:7" ht="15.75">
      <c r="A1827">
        <v>1827</v>
      </c>
      <c r="B1827" t="str">
        <f t="shared" si="85"/>
        <v>La Petite-Patrie#CHSLD Pierre-Joseph-Triest</v>
      </c>
      <c r="C1827" s="13" t="s">
        <v>6</v>
      </c>
      <c r="D1827" s="11" t="s">
        <v>46</v>
      </c>
      <c r="E1827" s="11" t="s">
        <v>31</v>
      </c>
      <c r="F1827" s="15">
        <f t="shared" si="86"/>
        <v>9.1999999999999993</v>
      </c>
      <c r="G1827">
        <v>9.1999999999999993</v>
      </c>
    </row>
    <row r="1828" spans="1:7" ht="15.75">
      <c r="A1828">
        <v>1828</v>
      </c>
      <c r="B1828" t="str">
        <f t="shared" si="85"/>
        <v>Paul-Pau#CHSLD Pierre-Joseph-Triest</v>
      </c>
      <c r="C1828" s="13" t="s">
        <v>6</v>
      </c>
      <c r="D1828" s="11" t="s">
        <v>47</v>
      </c>
      <c r="E1828" s="11" t="s">
        <v>31</v>
      </c>
      <c r="F1828" s="15">
        <f t="shared" si="86"/>
        <v>2.4</v>
      </c>
      <c r="G1828">
        <v>2.4</v>
      </c>
    </row>
    <row r="1829" spans="1:7" ht="15.75">
      <c r="A1829">
        <v>1829</v>
      </c>
      <c r="B1829" t="str">
        <f t="shared" si="85"/>
        <v>5927 Viau#CHSLD Pierre-Joseph-Triest</v>
      </c>
      <c r="C1829" s="13" t="s">
        <v>6</v>
      </c>
      <c r="D1829" s="11" t="s">
        <v>48</v>
      </c>
      <c r="E1829" s="11" t="s">
        <v>31</v>
      </c>
      <c r="F1829" s="15">
        <f t="shared" si="86"/>
        <v>5.9</v>
      </c>
      <c r="G1829">
        <v>5.9</v>
      </c>
    </row>
    <row r="1830" spans="1:7" ht="15.75">
      <c r="A1830">
        <v>1830</v>
      </c>
      <c r="B1830" t="str">
        <f t="shared" si="85"/>
        <v>Poupart#CHSLD Pierre-Joseph-Triest</v>
      </c>
      <c r="C1830" s="13" t="s">
        <v>6</v>
      </c>
      <c r="D1830" s="11" t="s">
        <v>49</v>
      </c>
      <c r="E1830" s="11" t="s">
        <v>31</v>
      </c>
      <c r="F1830" s="15">
        <f t="shared" si="86"/>
        <v>10.3</v>
      </c>
      <c r="G1830">
        <v>10.3</v>
      </c>
    </row>
    <row r="1831" spans="1:7" ht="15.75">
      <c r="A1831">
        <v>1831</v>
      </c>
      <c r="B1831" t="str">
        <f t="shared" si="85"/>
        <v>5915 Viau#CHSLD Pierre-Joseph-Triest</v>
      </c>
      <c r="C1831" s="13" t="s">
        <v>6</v>
      </c>
      <c r="D1831" s="11" t="s">
        <v>50</v>
      </c>
      <c r="E1831" s="11" t="s">
        <v>31</v>
      </c>
      <c r="F1831" s="15">
        <f t="shared" si="86"/>
        <v>5.9</v>
      </c>
      <c r="G1831">
        <v>5.9</v>
      </c>
    </row>
    <row r="1832" spans="1:7" ht="15.75">
      <c r="A1832">
        <v>1832</v>
      </c>
      <c r="B1832" t="str">
        <f t="shared" si="85"/>
        <v>La Tourterelle#CHSLD Pierre-Joseph-Triest</v>
      </c>
      <c r="C1832" s="13" t="s">
        <v>6</v>
      </c>
      <c r="D1832" s="11" t="s">
        <v>51</v>
      </c>
      <c r="E1832" s="11" t="s">
        <v>31</v>
      </c>
      <c r="F1832" s="15">
        <f t="shared" si="86"/>
        <v>6.2</v>
      </c>
      <c r="G1832">
        <v>6.2</v>
      </c>
    </row>
    <row r="1833" spans="1:7" ht="15.75">
      <c r="A1833">
        <v>1833</v>
      </c>
      <c r="B1833" t="str">
        <f t="shared" si="85"/>
        <v>Charlemagne#CHSLD Pierre-Joseph-Triest</v>
      </c>
      <c r="C1833" s="13" t="s">
        <v>6</v>
      </c>
      <c r="D1833" s="11" t="s">
        <v>52</v>
      </c>
      <c r="E1833" s="11" t="s">
        <v>31</v>
      </c>
      <c r="F1833" s="15">
        <f t="shared" si="86"/>
        <v>6.6</v>
      </c>
      <c r="G1833">
        <v>6.6</v>
      </c>
    </row>
    <row r="1834" spans="1:7" ht="15.75">
      <c r="A1834">
        <v>1834</v>
      </c>
      <c r="B1834" t="str">
        <f t="shared" si="85"/>
        <v>Maison l'Échelon#CHSLD Pierre-Joseph-Triest</v>
      </c>
      <c r="C1834" s="13" t="s">
        <v>6</v>
      </c>
      <c r="D1834" s="11" t="s">
        <v>5</v>
      </c>
      <c r="E1834" s="11" t="s">
        <v>31</v>
      </c>
      <c r="F1834" s="15">
        <f t="shared" si="86"/>
        <v>1.7</v>
      </c>
      <c r="G1834">
        <v>1.7</v>
      </c>
    </row>
    <row r="1835" spans="1:7" ht="15.75">
      <c r="A1835">
        <v>1835</v>
      </c>
      <c r="B1835" t="str">
        <f t="shared" si="85"/>
        <v>L'Horizon#CHSLD Pierre-Joseph-Triest</v>
      </c>
      <c r="C1835" s="13" t="s">
        <v>6</v>
      </c>
      <c r="D1835" s="11" t="s">
        <v>53</v>
      </c>
      <c r="E1835" s="11" t="s">
        <v>31</v>
      </c>
      <c r="F1835" s="15">
        <f t="shared" si="86"/>
        <v>1.6</v>
      </c>
      <c r="G1835">
        <v>1.6</v>
      </c>
    </row>
    <row r="1836" spans="1:7" ht="15.75">
      <c r="A1836">
        <v>1836</v>
      </c>
      <c r="B1836" t="str">
        <f t="shared" si="85"/>
        <v>Centre de crise Émile-Nelligan#CHSLD Pierre-Joseph-Triest</v>
      </c>
      <c r="C1836" s="13" t="s">
        <v>6</v>
      </c>
      <c r="D1836" s="11" t="s">
        <v>54</v>
      </c>
      <c r="E1836" s="11" t="s">
        <v>31</v>
      </c>
      <c r="F1836" s="15">
        <f t="shared" si="86"/>
        <v>1.1000000000000001</v>
      </c>
      <c r="G1836">
        <v>1.1000000000000001</v>
      </c>
    </row>
    <row r="1837" spans="1:7" ht="15.75">
      <c r="A1837">
        <v>1837</v>
      </c>
      <c r="B1837" t="str">
        <f t="shared" si="85"/>
        <v>Coordination des ressources#CHSLD Pierre-Joseph-Triest</v>
      </c>
      <c r="C1837" s="13" t="s">
        <v>6</v>
      </c>
      <c r="D1837" s="11" t="s">
        <v>55</v>
      </c>
      <c r="E1837" s="11" t="s">
        <v>31</v>
      </c>
      <c r="F1837" s="15">
        <f t="shared" si="86"/>
        <v>9.4</v>
      </c>
      <c r="G1837">
        <v>9.4</v>
      </c>
    </row>
    <row r="1838" spans="1:7" ht="15.75">
      <c r="A1838">
        <v>1838</v>
      </c>
      <c r="B1838" t="str">
        <f t="shared" si="85"/>
        <v>Installation Anjou#CHSLD Pierre-Joseph-Triest</v>
      </c>
      <c r="C1838" s="13" t="s">
        <v>6</v>
      </c>
      <c r="D1838" s="11" t="s">
        <v>4</v>
      </c>
      <c r="E1838" s="11" t="s">
        <v>31</v>
      </c>
      <c r="F1838" s="15">
        <f t="shared" si="86"/>
        <v>2.8</v>
      </c>
      <c r="G1838">
        <v>2.8</v>
      </c>
    </row>
    <row r="1839" spans="1:7" ht="15.75">
      <c r="A1839">
        <v>1839</v>
      </c>
      <c r="B1839" t="str">
        <f t="shared" si="85"/>
        <v>CHSLD Joseph-François-Perrault#CHSLD de Saint-Michel (Centre administratif)</v>
      </c>
      <c r="C1839" s="13" t="s">
        <v>6</v>
      </c>
      <c r="D1839" s="11" t="s">
        <v>33</v>
      </c>
      <c r="E1839" s="11" t="s">
        <v>32</v>
      </c>
      <c r="F1839" s="15">
        <f t="shared" si="86"/>
        <v>1</v>
      </c>
      <c r="G1839">
        <v>1</v>
      </c>
    </row>
    <row r="1840" spans="1:7" ht="15.75">
      <c r="A1840">
        <v>1840</v>
      </c>
      <c r="B1840" t="str">
        <f t="shared" si="85"/>
        <v>CHSLD Polonais Marie-Curie-Sklodowska#CHSLD de Saint-Michel (Centre administratif)</v>
      </c>
      <c r="C1840" s="13" t="s">
        <v>6</v>
      </c>
      <c r="D1840" s="11" t="s">
        <v>34</v>
      </c>
      <c r="E1840" s="11" t="s">
        <v>32</v>
      </c>
      <c r="F1840" s="15">
        <f t="shared" si="86"/>
        <v>4.7</v>
      </c>
      <c r="G1840">
        <v>4.7</v>
      </c>
    </row>
    <row r="1841" spans="1:7" ht="15.75">
      <c r="A1841">
        <v>1841</v>
      </c>
      <c r="B1841" t="str">
        <f t="shared" si="85"/>
        <v>Hôpital Maisonneuve-Rosemont#CHSLD de Saint-Michel (Centre administratif)</v>
      </c>
      <c r="C1841" s="13" t="s">
        <v>6</v>
      </c>
      <c r="D1841" s="11" t="s">
        <v>35</v>
      </c>
      <c r="E1841" s="11" t="s">
        <v>32</v>
      </c>
      <c r="F1841" s="15">
        <f t="shared" si="86"/>
        <v>5.6</v>
      </c>
      <c r="G1841">
        <v>5.6</v>
      </c>
    </row>
    <row r="1842" spans="1:7" ht="15.75">
      <c r="A1842">
        <v>1842</v>
      </c>
      <c r="B1842" t="str">
        <f t="shared" si="85"/>
        <v>Pavillon Rosemont de Maisonneuve-Rosemont#CHSLD de Saint-Michel (Centre administratif)</v>
      </c>
      <c r="C1842" s="13" t="s">
        <v>6</v>
      </c>
      <c r="D1842" s="11" t="s">
        <v>36</v>
      </c>
      <c r="E1842" s="11" t="s">
        <v>32</v>
      </c>
      <c r="F1842" s="15">
        <f t="shared" si="86"/>
        <v>5.8</v>
      </c>
      <c r="G1842">
        <v>5.8</v>
      </c>
    </row>
    <row r="1843" spans="1:7" ht="15.75">
      <c r="A1843">
        <v>1843</v>
      </c>
      <c r="B1843" t="str">
        <f t="shared" si="85"/>
        <v>Pavillon Rachel-Tourigny#CHSLD de Saint-Michel (Centre administratif)</v>
      </c>
      <c r="C1843" s="13" t="s">
        <v>6</v>
      </c>
      <c r="D1843" s="11" t="s">
        <v>37</v>
      </c>
      <c r="E1843" s="11" t="s">
        <v>32</v>
      </c>
      <c r="F1843" s="15">
        <f t="shared" si="86"/>
        <v>5.8</v>
      </c>
      <c r="G1843">
        <v>5.8</v>
      </c>
    </row>
    <row r="1844" spans="1:7" ht="15.75">
      <c r="A1844">
        <v>1844</v>
      </c>
      <c r="B1844" t="str">
        <f t="shared" si="85"/>
        <v>Hôpital Santa-Cabrini#CHSLD de Saint-Michel (Centre administratif)</v>
      </c>
      <c r="C1844" s="13" t="s">
        <v>6</v>
      </c>
      <c r="D1844" s="11" t="s">
        <v>38</v>
      </c>
      <c r="E1844" s="11" t="s">
        <v>32</v>
      </c>
      <c r="F1844" s="15">
        <f t="shared" si="86"/>
        <v>4.5</v>
      </c>
      <c r="G1844">
        <v>4.5</v>
      </c>
    </row>
    <row r="1845" spans="1:7" ht="15.75">
      <c r="A1845">
        <v>1845</v>
      </c>
      <c r="B1845" t="str">
        <f t="shared" si="85"/>
        <v>Institut universitaire en santé mentale de Montréal#CHSLD de Saint-Michel (Centre administratif)</v>
      </c>
      <c r="C1845" s="13" t="s">
        <v>6</v>
      </c>
      <c r="D1845" s="11" t="s">
        <v>39</v>
      </c>
      <c r="E1845" s="11" t="s">
        <v>32</v>
      </c>
      <c r="F1845" s="15">
        <f t="shared" si="86"/>
        <v>10.1</v>
      </c>
      <c r="G1845">
        <v>10.1</v>
      </c>
    </row>
    <row r="1846" spans="1:7" ht="15.75">
      <c r="A1846">
        <v>1846</v>
      </c>
      <c r="B1846" t="str">
        <f t="shared" si="85"/>
        <v>Centre de recherche Fernand-Séguin#CHSLD de Saint-Michel (Centre administratif)</v>
      </c>
      <c r="C1846" s="13" t="s">
        <v>6</v>
      </c>
      <c r="D1846" s="11" t="s">
        <v>40</v>
      </c>
      <c r="E1846" s="11" t="s">
        <v>32</v>
      </c>
      <c r="F1846" s="15">
        <f t="shared" si="86"/>
        <v>9.8000000000000007</v>
      </c>
      <c r="G1846">
        <v>9.8000000000000007</v>
      </c>
    </row>
    <row r="1847" spans="1:7" ht="15.75">
      <c r="A1847">
        <v>1847</v>
      </c>
      <c r="B1847" t="str">
        <f t="shared" si="85"/>
        <v>La Relance#CHSLD de Saint-Michel (Centre administratif)</v>
      </c>
      <c r="C1847" s="13" t="s">
        <v>6</v>
      </c>
      <c r="D1847" s="11" t="s">
        <v>41</v>
      </c>
      <c r="E1847" s="11" t="s">
        <v>32</v>
      </c>
      <c r="F1847" s="15">
        <f t="shared" si="86"/>
        <v>14.9</v>
      </c>
      <c r="G1847">
        <v>14.9</v>
      </c>
    </row>
    <row r="1848" spans="1:7" ht="15.75">
      <c r="A1848">
        <v>1848</v>
      </c>
      <c r="B1848" t="str">
        <f t="shared" si="85"/>
        <v>Ste-Claire#CHSLD de Saint-Michel (Centre administratif)</v>
      </c>
      <c r="C1848" s="13" t="s">
        <v>6</v>
      </c>
      <c r="D1848" s="11" t="s">
        <v>42</v>
      </c>
      <c r="E1848" s="11" t="s">
        <v>32</v>
      </c>
      <c r="F1848" s="15">
        <f t="shared" si="86"/>
        <v>13.8</v>
      </c>
      <c r="G1848">
        <v>13.8</v>
      </c>
    </row>
    <row r="1849" spans="1:7" ht="15.75">
      <c r="A1849">
        <v>1849</v>
      </c>
      <c r="B1849" t="str">
        <f t="shared" si="85"/>
        <v>Du Marché#CHSLD de Saint-Michel (Centre administratif)</v>
      </c>
      <c r="C1849" s="13" t="s">
        <v>6</v>
      </c>
      <c r="D1849" s="11" t="s">
        <v>43</v>
      </c>
      <c r="E1849" s="11" t="s">
        <v>32</v>
      </c>
      <c r="F1849" s="15">
        <f t="shared" si="86"/>
        <v>7.5</v>
      </c>
      <c r="G1849">
        <v>7.5</v>
      </c>
    </row>
    <row r="1850" spans="1:7" ht="15.75">
      <c r="A1850">
        <v>1850</v>
      </c>
      <c r="B1850" t="str">
        <f t="shared" si="85"/>
        <v>Le Ponceau#CHSLD de Saint-Michel (Centre administratif)</v>
      </c>
      <c r="C1850" s="13" t="s">
        <v>6</v>
      </c>
      <c r="D1850" s="11" t="s">
        <v>44</v>
      </c>
      <c r="E1850" s="11" t="s">
        <v>32</v>
      </c>
      <c r="F1850" s="15">
        <f t="shared" si="86"/>
        <v>6</v>
      </c>
      <c r="G1850">
        <v>6</v>
      </c>
    </row>
    <row r="1851" spans="1:7" ht="15.75">
      <c r="A1851">
        <v>1851</v>
      </c>
      <c r="B1851" t="str">
        <f t="shared" ref="B1851:B1914" si="87">D1851&amp;C1851&amp;E1851</f>
        <v>Valdombre#CHSLD de Saint-Michel (Centre administratif)</v>
      </c>
      <c r="C1851" s="13" t="s">
        <v>6</v>
      </c>
      <c r="D1851" s="11" t="s">
        <v>45</v>
      </c>
      <c r="E1851" s="11" t="s">
        <v>32</v>
      </c>
      <c r="F1851" s="15">
        <f t="shared" si="86"/>
        <v>4.7</v>
      </c>
      <c r="G1851">
        <v>4.7</v>
      </c>
    </row>
    <row r="1852" spans="1:7" ht="15.75">
      <c r="A1852">
        <v>1852</v>
      </c>
      <c r="B1852" t="str">
        <f t="shared" si="87"/>
        <v>La Petite-Patrie#CHSLD de Saint-Michel (Centre administratif)</v>
      </c>
      <c r="C1852" s="13" t="s">
        <v>6</v>
      </c>
      <c r="D1852" s="11" t="s">
        <v>46</v>
      </c>
      <c r="E1852" s="11" t="s">
        <v>32</v>
      </c>
      <c r="F1852" s="15">
        <f t="shared" ref="F1852:F1915" si="88">F771</f>
        <v>3.3</v>
      </c>
      <c r="G1852">
        <v>3.3</v>
      </c>
    </row>
    <row r="1853" spans="1:7" ht="15.75">
      <c r="A1853">
        <v>1853</v>
      </c>
      <c r="B1853" t="str">
        <f t="shared" si="87"/>
        <v>Paul-Pau#CHSLD de Saint-Michel (Centre administratif)</v>
      </c>
      <c r="C1853" s="13" t="s">
        <v>6</v>
      </c>
      <c r="D1853" s="11" t="s">
        <v>47</v>
      </c>
      <c r="E1853" s="11" t="s">
        <v>32</v>
      </c>
      <c r="F1853" s="15">
        <f t="shared" si="88"/>
        <v>12.1</v>
      </c>
      <c r="G1853">
        <v>12.1</v>
      </c>
    </row>
    <row r="1854" spans="1:7" ht="15.75">
      <c r="A1854">
        <v>1854</v>
      </c>
      <c r="B1854" t="str">
        <f t="shared" si="87"/>
        <v>5927 Viau#CHSLD de Saint-Michel (Centre administratif)</v>
      </c>
      <c r="C1854" s="13" t="s">
        <v>6</v>
      </c>
      <c r="D1854" s="11" t="s">
        <v>48</v>
      </c>
      <c r="E1854" s="11" t="s">
        <v>32</v>
      </c>
      <c r="F1854" s="15">
        <f t="shared" si="88"/>
        <v>4.9000000000000004</v>
      </c>
      <c r="G1854">
        <v>4.9000000000000004</v>
      </c>
    </row>
    <row r="1855" spans="1:7" ht="15.75">
      <c r="A1855">
        <v>1855</v>
      </c>
      <c r="B1855" t="str">
        <f t="shared" si="87"/>
        <v>Poupart#CHSLD de Saint-Michel (Centre administratif)</v>
      </c>
      <c r="C1855" s="13" t="s">
        <v>6</v>
      </c>
      <c r="D1855" s="11" t="s">
        <v>49</v>
      </c>
      <c r="E1855" s="11" t="s">
        <v>32</v>
      </c>
      <c r="F1855" s="15">
        <f t="shared" si="88"/>
        <v>6.9</v>
      </c>
      <c r="G1855">
        <v>6.9</v>
      </c>
    </row>
    <row r="1856" spans="1:7" ht="15.75">
      <c r="A1856">
        <v>1856</v>
      </c>
      <c r="B1856" t="str">
        <f t="shared" si="87"/>
        <v>5915 Viau#CHSLD de Saint-Michel (Centre administratif)</v>
      </c>
      <c r="C1856" s="13" t="s">
        <v>6</v>
      </c>
      <c r="D1856" s="11" t="s">
        <v>50</v>
      </c>
      <c r="E1856" s="11" t="s">
        <v>32</v>
      </c>
      <c r="F1856" s="15">
        <f t="shared" si="88"/>
        <v>4.9000000000000004</v>
      </c>
      <c r="G1856">
        <v>4.9000000000000004</v>
      </c>
    </row>
    <row r="1857" spans="1:7" ht="15.75">
      <c r="A1857">
        <v>1857</v>
      </c>
      <c r="B1857" t="str">
        <f t="shared" si="87"/>
        <v>La Tourterelle#CHSLD de Saint-Michel (Centre administratif)</v>
      </c>
      <c r="C1857" s="13" t="s">
        <v>6</v>
      </c>
      <c r="D1857" s="11" t="s">
        <v>51</v>
      </c>
      <c r="E1857" s="11" t="s">
        <v>32</v>
      </c>
      <c r="F1857" s="15">
        <f t="shared" si="88"/>
        <v>6</v>
      </c>
      <c r="G1857">
        <v>6</v>
      </c>
    </row>
    <row r="1858" spans="1:7" ht="15.75">
      <c r="A1858">
        <v>1858</v>
      </c>
      <c r="B1858" t="str">
        <f t="shared" si="87"/>
        <v>Charlemagne#CHSLD de Saint-Michel (Centre administratif)</v>
      </c>
      <c r="C1858" s="13" t="s">
        <v>6</v>
      </c>
      <c r="D1858" s="11" t="s">
        <v>52</v>
      </c>
      <c r="E1858" s="11" t="s">
        <v>32</v>
      </c>
      <c r="F1858" s="15">
        <f t="shared" si="88"/>
        <v>6</v>
      </c>
      <c r="G1858">
        <v>6</v>
      </c>
    </row>
    <row r="1859" spans="1:7" ht="15.75">
      <c r="A1859">
        <v>1859</v>
      </c>
      <c r="B1859" t="str">
        <f t="shared" si="87"/>
        <v>Maison l'Échelon#CHSLD de Saint-Michel (Centre administratif)</v>
      </c>
      <c r="C1859" s="13" t="s">
        <v>6</v>
      </c>
      <c r="D1859" s="11" t="s">
        <v>5</v>
      </c>
      <c r="E1859" s="11" t="s">
        <v>32</v>
      </c>
      <c r="F1859" s="15">
        <f t="shared" si="88"/>
        <v>11</v>
      </c>
      <c r="G1859">
        <v>11</v>
      </c>
    </row>
    <row r="1860" spans="1:7" ht="15.75">
      <c r="A1860">
        <v>1860</v>
      </c>
      <c r="B1860" t="str">
        <f t="shared" si="87"/>
        <v>L'Horizon#CHSLD de Saint-Michel (Centre administratif)</v>
      </c>
      <c r="C1860" s="13" t="s">
        <v>6</v>
      </c>
      <c r="D1860" s="11" t="s">
        <v>53</v>
      </c>
      <c r="E1860" s="11" t="s">
        <v>32</v>
      </c>
      <c r="F1860" s="15">
        <f t="shared" si="88"/>
        <v>11.2</v>
      </c>
      <c r="G1860">
        <v>11.2</v>
      </c>
    </row>
    <row r="1861" spans="1:7" ht="15.75">
      <c r="A1861">
        <v>1861</v>
      </c>
      <c r="B1861" t="str">
        <f t="shared" si="87"/>
        <v>Centre de crise Émile-Nelligan#CHSLD de Saint-Michel (Centre administratif)</v>
      </c>
      <c r="C1861" s="13" t="s">
        <v>6</v>
      </c>
      <c r="D1861" s="11" t="s">
        <v>54</v>
      </c>
      <c r="E1861" s="11" t="s">
        <v>32</v>
      </c>
      <c r="F1861" s="15">
        <f t="shared" si="88"/>
        <v>10.7</v>
      </c>
      <c r="G1861">
        <v>10.7</v>
      </c>
    </row>
    <row r="1862" spans="1:7" ht="15.75">
      <c r="A1862">
        <v>1862</v>
      </c>
      <c r="B1862" t="str">
        <f t="shared" si="87"/>
        <v>Coordination des ressources#CHSLD de Saint-Michel (Centre administratif)</v>
      </c>
      <c r="C1862" s="13" t="s">
        <v>6</v>
      </c>
      <c r="D1862" s="11" t="s">
        <v>55</v>
      </c>
      <c r="E1862" s="11" t="s">
        <v>32</v>
      </c>
      <c r="F1862" s="15">
        <f t="shared" si="88"/>
        <v>0.55000000000000004</v>
      </c>
      <c r="G1862">
        <v>0.55000000000000004</v>
      </c>
    </row>
    <row r="1863" spans="1:7" ht="15.75">
      <c r="A1863">
        <v>1863</v>
      </c>
      <c r="B1863" t="str">
        <f t="shared" si="87"/>
        <v>Installation Anjou#CHSLD de Saint-Michel (Centre administratif)</v>
      </c>
      <c r="C1863" s="13" t="s">
        <v>6</v>
      </c>
      <c r="D1863" s="11" t="s">
        <v>4</v>
      </c>
      <c r="E1863" s="11" t="s">
        <v>32</v>
      </c>
      <c r="F1863" s="15">
        <f t="shared" si="88"/>
        <v>8.5</v>
      </c>
      <c r="G1863">
        <v>8.5</v>
      </c>
    </row>
    <row r="1864" spans="1:7" ht="15.75">
      <c r="A1864">
        <v>1864</v>
      </c>
      <c r="B1864" t="str">
        <f t="shared" si="87"/>
        <v>CHSLD Polonais Marie-Curie-Sklodowska#CHSLD Joseph-François-Perrault</v>
      </c>
      <c r="C1864" s="13" t="s">
        <v>6</v>
      </c>
      <c r="D1864" s="11" t="s">
        <v>34</v>
      </c>
      <c r="E1864" s="11" t="s">
        <v>33</v>
      </c>
      <c r="F1864" s="15">
        <f t="shared" si="88"/>
        <v>3.8</v>
      </c>
      <c r="G1864">
        <v>3.8</v>
      </c>
    </row>
    <row r="1865" spans="1:7" ht="15.75">
      <c r="A1865">
        <v>1865</v>
      </c>
      <c r="B1865" t="str">
        <f t="shared" si="87"/>
        <v>Hôpital Maisonneuve-Rosemont#CHSLD Joseph-François-Perrault</v>
      </c>
      <c r="C1865" s="13" t="s">
        <v>6</v>
      </c>
      <c r="D1865" s="11" t="s">
        <v>35</v>
      </c>
      <c r="E1865" s="11" t="s">
        <v>33</v>
      </c>
      <c r="F1865" s="15">
        <f t="shared" si="88"/>
        <v>1.6</v>
      </c>
      <c r="G1865">
        <v>1.6</v>
      </c>
    </row>
    <row r="1866" spans="1:7" ht="15.75">
      <c r="A1866">
        <v>1866</v>
      </c>
      <c r="B1866" t="str">
        <f t="shared" si="87"/>
        <v>Pavillon Rosemont de Maisonneuve-Rosemont#CHSLD Joseph-François-Perrault</v>
      </c>
      <c r="C1866" s="13" t="s">
        <v>6</v>
      </c>
      <c r="D1866" s="11" t="s">
        <v>36</v>
      </c>
      <c r="E1866" s="11" t="s">
        <v>33</v>
      </c>
      <c r="F1866" s="15">
        <f t="shared" si="88"/>
        <v>1.7</v>
      </c>
      <c r="G1866">
        <v>1.7</v>
      </c>
    </row>
    <row r="1867" spans="1:7" ht="15.75">
      <c r="A1867">
        <v>1867</v>
      </c>
      <c r="B1867" t="str">
        <f t="shared" si="87"/>
        <v>Pavillon Rachel-Tourigny#CHSLD Joseph-François-Perrault</v>
      </c>
      <c r="C1867" s="13" t="s">
        <v>6</v>
      </c>
      <c r="D1867" s="11" t="s">
        <v>37</v>
      </c>
      <c r="E1867" s="11" t="s">
        <v>33</v>
      </c>
      <c r="F1867" s="15">
        <f t="shared" si="88"/>
        <v>1.9</v>
      </c>
      <c r="G1867">
        <v>1.9</v>
      </c>
    </row>
    <row r="1868" spans="1:7" ht="15.75">
      <c r="A1868">
        <v>1868</v>
      </c>
      <c r="B1868" t="str">
        <f t="shared" si="87"/>
        <v>Hôpital Santa-Cabrini#CHSLD Joseph-François-Perrault</v>
      </c>
      <c r="C1868" s="13" t="s">
        <v>6</v>
      </c>
      <c r="D1868" s="11" t="s">
        <v>38</v>
      </c>
      <c r="E1868" s="11" t="s">
        <v>33</v>
      </c>
      <c r="F1868" s="15">
        <f t="shared" si="88"/>
        <v>0.16</v>
      </c>
      <c r="G1868">
        <v>0.16</v>
      </c>
    </row>
    <row r="1869" spans="1:7" ht="15.75">
      <c r="A1869">
        <v>1869</v>
      </c>
      <c r="B1869" t="str">
        <f t="shared" si="87"/>
        <v>Institut universitaire en santé mentale de Montréal#CHSLD Joseph-François-Perrault</v>
      </c>
      <c r="C1869" s="13" t="s">
        <v>6</v>
      </c>
      <c r="D1869" s="11" t="s">
        <v>39</v>
      </c>
      <c r="E1869" s="11" t="s">
        <v>33</v>
      </c>
      <c r="F1869" s="15">
        <f t="shared" si="88"/>
        <v>5.5</v>
      </c>
      <c r="G1869">
        <v>5.5</v>
      </c>
    </row>
    <row r="1870" spans="1:7" ht="15.75">
      <c r="A1870">
        <v>1870</v>
      </c>
      <c r="B1870" t="str">
        <f t="shared" si="87"/>
        <v>Centre de recherche Fernand-Séguin#CHSLD Joseph-François-Perrault</v>
      </c>
      <c r="C1870" s="13" t="s">
        <v>6</v>
      </c>
      <c r="D1870" s="11" t="s">
        <v>40</v>
      </c>
      <c r="E1870" s="11" t="s">
        <v>33</v>
      </c>
      <c r="F1870" s="15">
        <f t="shared" si="88"/>
        <v>5.0999999999999996</v>
      </c>
      <c r="G1870">
        <v>5.0999999999999996</v>
      </c>
    </row>
    <row r="1871" spans="1:7" ht="15.75">
      <c r="A1871">
        <v>1871</v>
      </c>
      <c r="B1871" t="str">
        <f t="shared" si="87"/>
        <v>La Relance#CHSLD Joseph-François-Perrault</v>
      </c>
      <c r="C1871" s="13" t="s">
        <v>6</v>
      </c>
      <c r="D1871" s="11" t="s">
        <v>41</v>
      </c>
      <c r="E1871" s="11" t="s">
        <v>33</v>
      </c>
      <c r="F1871" s="15">
        <f t="shared" si="88"/>
        <v>13.5</v>
      </c>
      <c r="G1871">
        <v>13.5</v>
      </c>
    </row>
    <row r="1872" spans="1:7" ht="15.75">
      <c r="A1872">
        <v>1872</v>
      </c>
      <c r="B1872" t="str">
        <f t="shared" si="87"/>
        <v>Ste-Claire#CHSLD Joseph-François-Perrault</v>
      </c>
      <c r="C1872" s="13" t="s">
        <v>6</v>
      </c>
      <c r="D1872" s="11" t="s">
        <v>42</v>
      </c>
      <c r="E1872" s="11" t="s">
        <v>33</v>
      </c>
      <c r="F1872" s="15">
        <f t="shared" si="88"/>
        <v>8.8000000000000007</v>
      </c>
      <c r="G1872">
        <v>8.8000000000000007</v>
      </c>
    </row>
    <row r="1873" spans="1:7" ht="15.75">
      <c r="A1873">
        <v>1873</v>
      </c>
      <c r="B1873" t="str">
        <f t="shared" si="87"/>
        <v>Du Marché#CHSLD Joseph-François-Perrault</v>
      </c>
      <c r="C1873" s="13" t="s">
        <v>6</v>
      </c>
      <c r="D1873" s="11" t="s">
        <v>43</v>
      </c>
      <c r="E1873" s="11" t="s">
        <v>33</v>
      </c>
      <c r="F1873" s="15">
        <f t="shared" si="88"/>
        <v>4.7</v>
      </c>
      <c r="G1873">
        <v>4.7</v>
      </c>
    </row>
    <row r="1874" spans="1:7" ht="15.75">
      <c r="A1874">
        <v>1874</v>
      </c>
      <c r="B1874" t="str">
        <f t="shared" si="87"/>
        <v>Le Ponceau#CHSLD Joseph-François-Perrault</v>
      </c>
      <c r="C1874" s="13" t="s">
        <v>6</v>
      </c>
      <c r="D1874" s="11" t="s">
        <v>44</v>
      </c>
      <c r="E1874" s="11" t="s">
        <v>33</v>
      </c>
      <c r="F1874" s="15">
        <f t="shared" si="88"/>
        <v>1.6</v>
      </c>
      <c r="G1874">
        <v>1.6</v>
      </c>
    </row>
    <row r="1875" spans="1:7" ht="15.75">
      <c r="A1875">
        <v>1875</v>
      </c>
      <c r="B1875" t="str">
        <f t="shared" si="87"/>
        <v>Valdombre#CHSLD Joseph-François-Perrault</v>
      </c>
      <c r="C1875" s="13" t="s">
        <v>6</v>
      </c>
      <c r="D1875" s="11" t="s">
        <v>45</v>
      </c>
      <c r="E1875" s="11" t="s">
        <v>33</v>
      </c>
      <c r="F1875" s="15">
        <f t="shared" si="88"/>
        <v>3.9</v>
      </c>
      <c r="G1875">
        <v>3.9</v>
      </c>
    </row>
    <row r="1876" spans="1:7" ht="15.75">
      <c r="A1876">
        <v>1876</v>
      </c>
      <c r="B1876" t="str">
        <f t="shared" si="87"/>
        <v>La Petite-Patrie#CHSLD Joseph-François-Perrault</v>
      </c>
      <c r="C1876" s="13" t="s">
        <v>6</v>
      </c>
      <c r="D1876" s="11" t="s">
        <v>46</v>
      </c>
      <c r="E1876" s="11" t="s">
        <v>33</v>
      </c>
      <c r="F1876" s="15">
        <f t="shared" si="88"/>
        <v>5.0999999999999996</v>
      </c>
      <c r="G1876">
        <v>5.0999999999999996</v>
      </c>
    </row>
    <row r="1877" spans="1:7" ht="15.75">
      <c r="A1877">
        <v>1877</v>
      </c>
      <c r="B1877" t="str">
        <f t="shared" si="87"/>
        <v>Paul-Pau#CHSLD Joseph-François-Perrault</v>
      </c>
      <c r="C1877" s="13" t="s">
        <v>6</v>
      </c>
      <c r="D1877" s="11" t="s">
        <v>47</v>
      </c>
      <c r="E1877" s="11" t="s">
        <v>33</v>
      </c>
      <c r="F1877" s="15">
        <f t="shared" si="88"/>
        <v>8.1999999999999993</v>
      </c>
      <c r="G1877">
        <v>8.1999999999999993</v>
      </c>
    </row>
    <row r="1878" spans="1:7" ht="15.75">
      <c r="A1878">
        <v>1878</v>
      </c>
      <c r="B1878" t="str">
        <f t="shared" si="87"/>
        <v>5927 Viau#CHSLD Joseph-François-Perrault</v>
      </c>
      <c r="C1878" s="13" t="s">
        <v>6</v>
      </c>
      <c r="D1878" s="11" t="s">
        <v>48</v>
      </c>
      <c r="E1878" s="11" t="s">
        <v>33</v>
      </c>
      <c r="F1878" s="15">
        <f t="shared" si="88"/>
        <v>2</v>
      </c>
      <c r="G1878">
        <v>2</v>
      </c>
    </row>
    <row r="1879" spans="1:7" ht="15.75">
      <c r="A1879">
        <v>1879</v>
      </c>
      <c r="B1879" t="str">
        <f t="shared" si="87"/>
        <v>Poupart#CHSLD Joseph-François-Perrault</v>
      </c>
      <c r="C1879" s="13" t="s">
        <v>6</v>
      </c>
      <c r="D1879" s="11" t="s">
        <v>49</v>
      </c>
      <c r="E1879" s="11" t="s">
        <v>33</v>
      </c>
      <c r="F1879" s="15">
        <f t="shared" si="88"/>
        <v>7.9</v>
      </c>
      <c r="G1879">
        <v>7.9</v>
      </c>
    </row>
    <row r="1880" spans="1:7" ht="15.75">
      <c r="A1880">
        <v>1880</v>
      </c>
      <c r="B1880" t="str">
        <f t="shared" si="87"/>
        <v>5915 Viau#CHSLD Joseph-François-Perrault</v>
      </c>
      <c r="C1880" s="13" t="s">
        <v>6</v>
      </c>
      <c r="D1880" s="11" t="s">
        <v>50</v>
      </c>
      <c r="E1880" s="11" t="s">
        <v>33</v>
      </c>
      <c r="F1880" s="15">
        <f t="shared" si="88"/>
        <v>2</v>
      </c>
      <c r="G1880">
        <v>2</v>
      </c>
    </row>
    <row r="1881" spans="1:7" ht="15.75">
      <c r="A1881">
        <v>1881</v>
      </c>
      <c r="B1881" t="str">
        <f t="shared" si="87"/>
        <v>La Tourterelle#CHSLD Joseph-François-Perrault</v>
      </c>
      <c r="C1881" s="13" t="s">
        <v>6</v>
      </c>
      <c r="D1881" s="11" t="s">
        <v>51</v>
      </c>
      <c r="E1881" s="11" t="s">
        <v>33</v>
      </c>
      <c r="F1881" s="15">
        <f t="shared" si="88"/>
        <v>4.5999999999999996</v>
      </c>
      <c r="G1881">
        <v>4.5999999999999996</v>
      </c>
    </row>
    <row r="1882" spans="1:7" ht="15.75">
      <c r="A1882">
        <v>1882</v>
      </c>
      <c r="B1882" t="str">
        <f t="shared" si="87"/>
        <v>Charlemagne#CHSLD Joseph-François-Perrault</v>
      </c>
      <c r="C1882" s="13" t="s">
        <v>6</v>
      </c>
      <c r="D1882" s="11" t="s">
        <v>52</v>
      </c>
      <c r="E1882" s="11" t="s">
        <v>33</v>
      </c>
      <c r="F1882" s="15">
        <f t="shared" si="88"/>
        <v>5</v>
      </c>
      <c r="G1882">
        <v>5</v>
      </c>
    </row>
    <row r="1883" spans="1:7" ht="15.75">
      <c r="A1883">
        <v>1883</v>
      </c>
      <c r="B1883" t="str">
        <f t="shared" si="87"/>
        <v>Maison l'Échelon#CHSLD Joseph-François-Perrault</v>
      </c>
      <c r="C1883" s="13" t="s">
        <v>6</v>
      </c>
      <c r="D1883" s="11" t="s">
        <v>5</v>
      </c>
      <c r="E1883" s="11" t="s">
        <v>33</v>
      </c>
      <c r="F1883" s="15">
        <f t="shared" si="88"/>
        <v>7</v>
      </c>
      <c r="G1883">
        <v>7</v>
      </c>
    </row>
    <row r="1884" spans="1:7" ht="15.75">
      <c r="A1884">
        <v>1884</v>
      </c>
      <c r="B1884" t="str">
        <f t="shared" si="87"/>
        <v>L'Horizon#CHSLD Joseph-François-Perrault</v>
      </c>
      <c r="C1884" s="13" t="s">
        <v>6</v>
      </c>
      <c r="D1884" s="11" t="s">
        <v>53</v>
      </c>
      <c r="E1884" s="11" t="s">
        <v>33</v>
      </c>
      <c r="F1884" s="15">
        <f t="shared" si="88"/>
        <v>8.1</v>
      </c>
      <c r="G1884">
        <v>8.1</v>
      </c>
    </row>
    <row r="1885" spans="1:7" ht="15.75">
      <c r="A1885">
        <v>1885</v>
      </c>
      <c r="B1885" t="str">
        <f t="shared" si="87"/>
        <v>Centre de crise Émile-Nelligan#CHSLD Joseph-François-Perrault</v>
      </c>
      <c r="C1885" s="13" t="s">
        <v>6</v>
      </c>
      <c r="D1885" s="11" t="s">
        <v>54</v>
      </c>
      <c r="E1885" s="11" t="s">
        <v>33</v>
      </c>
      <c r="F1885" s="15">
        <f t="shared" si="88"/>
        <v>6.5</v>
      </c>
      <c r="G1885">
        <v>6.5</v>
      </c>
    </row>
    <row r="1886" spans="1:7" ht="15.75">
      <c r="A1886">
        <v>1886</v>
      </c>
      <c r="B1886" t="str">
        <f t="shared" si="87"/>
        <v>Coordination des ressources#CHSLD Joseph-François-Perrault</v>
      </c>
      <c r="C1886" s="13" t="s">
        <v>6</v>
      </c>
      <c r="D1886" s="11" t="s">
        <v>55</v>
      </c>
      <c r="E1886" s="11" t="s">
        <v>33</v>
      </c>
      <c r="F1886" s="15">
        <f t="shared" si="88"/>
        <v>4</v>
      </c>
      <c r="G1886">
        <v>4</v>
      </c>
    </row>
    <row r="1887" spans="1:7" ht="15.75">
      <c r="A1887">
        <v>1887</v>
      </c>
      <c r="B1887" t="str">
        <f t="shared" si="87"/>
        <v>Installation Anjou#CHSLD Joseph-François-Perrault</v>
      </c>
      <c r="C1887" s="13" t="s">
        <v>6</v>
      </c>
      <c r="D1887" s="11" t="s">
        <v>4</v>
      </c>
      <c r="E1887" s="11" t="s">
        <v>33</v>
      </c>
      <c r="F1887" s="15">
        <f t="shared" si="88"/>
        <v>8.6999999999999993</v>
      </c>
      <c r="G1887">
        <v>8.6999999999999993</v>
      </c>
    </row>
    <row r="1888" spans="1:7" ht="15.75">
      <c r="A1888">
        <v>1888</v>
      </c>
      <c r="B1888" t="str">
        <f t="shared" si="87"/>
        <v>Hôpital Maisonneuve-Rosemont#CHSLD Polonais Marie-Curie-Sklodowska</v>
      </c>
      <c r="C1888" s="13" t="s">
        <v>6</v>
      </c>
      <c r="D1888" s="11" t="s">
        <v>35</v>
      </c>
      <c r="E1888" s="11" t="s">
        <v>34</v>
      </c>
      <c r="F1888" s="15">
        <f t="shared" si="88"/>
        <v>1.6</v>
      </c>
      <c r="G1888">
        <v>1.6</v>
      </c>
    </row>
    <row r="1889" spans="1:7" ht="15.75">
      <c r="A1889">
        <v>1889</v>
      </c>
      <c r="B1889" t="str">
        <f t="shared" si="87"/>
        <v>Pavillon Rosemont de Maisonneuve-Rosemont#CHSLD Polonais Marie-Curie-Sklodowska</v>
      </c>
      <c r="C1889" s="13" t="s">
        <v>6</v>
      </c>
      <c r="D1889" s="11" t="s">
        <v>36</v>
      </c>
      <c r="E1889" s="11" t="s">
        <v>34</v>
      </c>
      <c r="F1889" s="15">
        <f t="shared" si="88"/>
        <v>1.7</v>
      </c>
      <c r="G1889">
        <v>1.7</v>
      </c>
    </row>
    <row r="1890" spans="1:7" ht="15.75">
      <c r="A1890">
        <v>1890</v>
      </c>
      <c r="B1890" t="str">
        <f t="shared" si="87"/>
        <v>Pavillon Rachel-Tourigny#CHSLD Polonais Marie-Curie-Sklodowska</v>
      </c>
      <c r="C1890" s="13" t="s">
        <v>6</v>
      </c>
      <c r="D1890" s="11" t="s">
        <v>37</v>
      </c>
      <c r="E1890" s="11" t="s">
        <v>34</v>
      </c>
      <c r="F1890" s="15">
        <f t="shared" si="88"/>
        <v>1.9</v>
      </c>
      <c r="G1890">
        <v>1.9</v>
      </c>
    </row>
    <row r="1891" spans="1:7" ht="15.75">
      <c r="A1891">
        <v>1891</v>
      </c>
      <c r="B1891" t="str">
        <f t="shared" si="87"/>
        <v>Hôpital Santa-Cabrini#CHSLD Polonais Marie-Curie-Sklodowska</v>
      </c>
      <c r="C1891" s="13" t="s">
        <v>6</v>
      </c>
      <c r="D1891" s="11" t="s">
        <v>38</v>
      </c>
      <c r="E1891" s="11" t="s">
        <v>34</v>
      </c>
      <c r="F1891" s="15">
        <f t="shared" si="88"/>
        <v>0.16</v>
      </c>
      <c r="G1891">
        <v>0.16</v>
      </c>
    </row>
    <row r="1892" spans="1:7" ht="15.75">
      <c r="A1892">
        <v>1892</v>
      </c>
      <c r="B1892" t="str">
        <f t="shared" si="87"/>
        <v>Institut universitaire en santé mentale de Montréal#CHSLD Polonais Marie-Curie-Sklodowska</v>
      </c>
      <c r="C1892" s="13" t="s">
        <v>6</v>
      </c>
      <c r="D1892" s="11" t="s">
        <v>39</v>
      </c>
      <c r="E1892" s="11" t="s">
        <v>34</v>
      </c>
      <c r="F1892" s="15">
        <f t="shared" si="88"/>
        <v>5.3</v>
      </c>
      <c r="G1892">
        <v>5.3</v>
      </c>
    </row>
    <row r="1893" spans="1:7" ht="15.75">
      <c r="A1893">
        <v>1893</v>
      </c>
      <c r="B1893" t="str">
        <f t="shared" si="87"/>
        <v>Centre de recherche Fernand-Séguin#CHSLD Polonais Marie-Curie-Sklodowska</v>
      </c>
      <c r="C1893" s="13" t="s">
        <v>6</v>
      </c>
      <c r="D1893" s="11" t="s">
        <v>40</v>
      </c>
      <c r="E1893" s="11" t="s">
        <v>34</v>
      </c>
      <c r="F1893" s="15">
        <f t="shared" si="88"/>
        <v>4.9000000000000004</v>
      </c>
      <c r="G1893">
        <v>4.9000000000000004</v>
      </c>
    </row>
    <row r="1894" spans="1:7" ht="15.75">
      <c r="A1894">
        <v>1894</v>
      </c>
      <c r="B1894" t="str">
        <f t="shared" si="87"/>
        <v>La Relance#CHSLD Polonais Marie-Curie-Sklodowska</v>
      </c>
      <c r="C1894" s="13" t="s">
        <v>6</v>
      </c>
      <c r="D1894" s="11" t="s">
        <v>41</v>
      </c>
      <c r="E1894" s="11" t="s">
        <v>34</v>
      </c>
      <c r="F1894" s="15">
        <f t="shared" si="88"/>
        <v>13.6</v>
      </c>
      <c r="G1894">
        <v>13.6</v>
      </c>
    </row>
    <row r="1895" spans="1:7" ht="15.75">
      <c r="A1895">
        <v>1895</v>
      </c>
      <c r="B1895" t="str">
        <f t="shared" si="87"/>
        <v>Ste-Claire#CHSLD Polonais Marie-Curie-Sklodowska</v>
      </c>
      <c r="C1895" s="13" t="s">
        <v>6</v>
      </c>
      <c r="D1895" s="11" t="s">
        <v>42</v>
      </c>
      <c r="E1895" s="11" t="s">
        <v>34</v>
      </c>
      <c r="F1895" s="15">
        <f t="shared" si="88"/>
        <v>8.4</v>
      </c>
      <c r="G1895">
        <v>8.4</v>
      </c>
    </row>
    <row r="1896" spans="1:7" ht="15.75">
      <c r="A1896">
        <v>1896</v>
      </c>
      <c r="B1896" t="str">
        <f t="shared" si="87"/>
        <v>Du Marché#CHSLD Polonais Marie-Curie-Sklodowska</v>
      </c>
      <c r="C1896" s="13" t="s">
        <v>6</v>
      </c>
      <c r="D1896" s="11" t="s">
        <v>43</v>
      </c>
      <c r="E1896" s="11" t="s">
        <v>34</v>
      </c>
      <c r="F1896" s="15">
        <f t="shared" si="88"/>
        <v>4.7</v>
      </c>
      <c r="G1896">
        <v>4.7</v>
      </c>
    </row>
    <row r="1897" spans="1:7" ht="15.75">
      <c r="A1897">
        <v>1897</v>
      </c>
      <c r="B1897" t="str">
        <f t="shared" si="87"/>
        <v>Le Ponceau#CHSLD Polonais Marie-Curie-Sklodowska</v>
      </c>
      <c r="C1897" s="13" t="s">
        <v>6</v>
      </c>
      <c r="D1897" s="11" t="s">
        <v>44</v>
      </c>
      <c r="E1897" s="11" t="s">
        <v>34</v>
      </c>
      <c r="F1897" s="15">
        <f t="shared" si="88"/>
        <v>1.6</v>
      </c>
      <c r="G1897">
        <v>1.6</v>
      </c>
    </row>
    <row r="1898" spans="1:7" ht="15.75">
      <c r="A1898">
        <v>1898</v>
      </c>
      <c r="B1898" t="str">
        <f t="shared" si="87"/>
        <v>Valdombre#CHSLD Polonais Marie-Curie-Sklodowska</v>
      </c>
      <c r="C1898" s="13" t="s">
        <v>6</v>
      </c>
      <c r="D1898" s="11" t="s">
        <v>45</v>
      </c>
      <c r="E1898" s="11" t="s">
        <v>34</v>
      </c>
      <c r="F1898" s="15">
        <f t="shared" si="88"/>
        <v>3.9</v>
      </c>
      <c r="G1898">
        <v>3.9</v>
      </c>
    </row>
    <row r="1899" spans="1:7" ht="15.75">
      <c r="A1899">
        <v>1899</v>
      </c>
      <c r="B1899" t="str">
        <f t="shared" si="87"/>
        <v>La Petite-Patrie#CHSLD Polonais Marie-Curie-Sklodowska</v>
      </c>
      <c r="C1899" s="13" t="s">
        <v>6</v>
      </c>
      <c r="D1899" s="11" t="s">
        <v>46</v>
      </c>
      <c r="E1899" s="11" t="s">
        <v>34</v>
      </c>
      <c r="F1899" s="15">
        <f t="shared" si="88"/>
        <v>5.0999999999999996</v>
      </c>
      <c r="G1899">
        <v>5.0999999999999996</v>
      </c>
    </row>
    <row r="1900" spans="1:7" ht="15.75">
      <c r="A1900">
        <v>1900</v>
      </c>
      <c r="B1900" t="str">
        <f t="shared" si="87"/>
        <v>Paul-Pau#CHSLD Polonais Marie-Curie-Sklodowska</v>
      </c>
      <c r="C1900" s="13" t="s">
        <v>6</v>
      </c>
      <c r="D1900" s="11" t="s">
        <v>47</v>
      </c>
      <c r="E1900" s="11" t="s">
        <v>34</v>
      </c>
      <c r="F1900" s="15">
        <f t="shared" si="88"/>
        <v>7.7</v>
      </c>
      <c r="G1900">
        <v>7.7</v>
      </c>
    </row>
    <row r="1901" spans="1:7" ht="15.75">
      <c r="A1901">
        <v>1901</v>
      </c>
      <c r="B1901" t="str">
        <f t="shared" si="87"/>
        <v>5927 Viau#CHSLD Polonais Marie-Curie-Sklodowska</v>
      </c>
      <c r="C1901" s="13" t="s">
        <v>6</v>
      </c>
      <c r="D1901" s="11" t="s">
        <v>48</v>
      </c>
      <c r="E1901" s="11" t="s">
        <v>34</v>
      </c>
      <c r="F1901" s="15">
        <f t="shared" si="88"/>
        <v>2</v>
      </c>
      <c r="G1901">
        <v>2</v>
      </c>
    </row>
    <row r="1902" spans="1:7" ht="15.75">
      <c r="A1902">
        <v>1902</v>
      </c>
      <c r="B1902" t="str">
        <f t="shared" si="87"/>
        <v>Poupart#CHSLD Polonais Marie-Curie-Sklodowska</v>
      </c>
      <c r="C1902" s="13" t="s">
        <v>6</v>
      </c>
      <c r="D1902" s="11" t="s">
        <v>49</v>
      </c>
      <c r="E1902" s="11" t="s">
        <v>34</v>
      </c>
      <c r="F1902" s="15">
        <f t="shared" si="88"/>
        <v>7.9</v>
      </c>
      <c r="G1902">
        <v>7.9</v>
      </c>
    </row>
    <row r="1903" spans="1:7" ht="15.75">
      <c r="A1903">
        <v>1903</v>
      </c>
      <c r="B1903" t="str">
        <f t="shared" si="87"/>
        <v>5915 Viau#CHSLD Polonais Marie-Curie-Sklodowska</v>
      </c>
      <c r="C1903" s="13" t="s">
        <v>6</v>
      </c>
      <c r="D1903" s="11" t="s">
        <v>50</v>
      </c>
      <c r="E1903" s="11" t="s">
        <v>34</v>
      </c>
      <c r="F1903" s="15">
        <f t="shared" si="88"/>
        <v>2</v>
      </c>
      <c r="G1903">
        <v>2</v>
      </c>
    </row>
    <row r="1904" spans="1:7" ht="15.75">
      <c r="A1904">
        <v>1904</v>
      </c>
      <c r="B1904" t="str">
        <f t="shared" si="87"/>
        <v>La Tourterelle#CHSLD Polonais Marie-Curie-Sklodowska</v>
      </c>
      <c r="C1904" s="13" t="s">
        <v>6</v>
      </c>
      <c r="D1904" s="11" t="s">
        <v>51</v>
      </c>
      <c r="E1904" s="11" t="s">
        <v>34</v>
      </c>
      <c r="F1904" s="15">
        <f t="shared" si="88"/>
        <v>4.5999999999999996</v>
      </c>
      <c r="G1904">
        <v>4.5999999999999996</v>
      </c>
    </row>
    <row r="1905" spans="1:7" ht="15.75">
      <c r="A1905">
        <v>1905</v>
      </c>
      <c r="B1905" t="str">
        <f t="shared" si="87"/>
        <v>Charlemagne#CHSLD Polonais Marie-Curie-Sklodowska</v>
      </c>
      <c r="C1905" s="13" t="s">
        <v>6</v>
      </c>
      <c r="D1905" s="11" t="s">
        <v>52</v>
      </c>
      <c r="E1905" s="11" t="s">
        <v>34</v>
      </c>
      <c r="F1905" s="15">
        <f t="shared" si="88"/>
        <v>5</v>
      </c>
      <c r="G1905">
        <v>5</v>
      </c>
    </row>
    <row r="1906" spans="1:7" ht="15.75">
      <c r="A1906">
        <v>1906</v>
      </c>
      <c r="B1906" t="str">
        <f t="shared" si="87"/>
        <v>Maison l'Échelon#CHSLD Polonais Marie-Curie-Sklodowska</v>
      </c>
      <c r="C1906" s="13" t="s">
        <v>6</v>
      </c>
      <c r="D1906" s="11" t="s">
        <v>5</v>
      </c>
      <c r="E1906" s="11" t="s">
        <v>34</v>
      </c>
      <c r="F1906" s="15">
        <f t="shared" si="88"/>
        <v>7</v>
      </c>
      <c r="G1906">
        <v>7</v>
      </c>
    </row>
    <row r="1907" spans="1:7" ht="15.75">
      <c r="A1907">
        <v>1907</v>
      </c>
      <c r="B1907" t="str">
        <f t="shared" si="87"/>
        <v>L'Horizon#CHSLD Polonais Marie-Curie-Sklodowska</v>
      </c>
      <c r="C1907" s="13" t="s">
        <v>6</v>
      </c>
      <c r="D1907" s="11" t="s">
        <v>53</v>
      </c>
      <c r="E1907" s="11" t="s">
        <v>34</v>
      </c>
      <c r="F1907" s="15">
        <f t="shared" si="88"/>
        <v>6.8</v>
      </c>
      <c r="G1907">
        <v>6.8</v>
      </c>
    </row>
    <row r="1908" spans="1:7" ht="15.75">
      <c r="A1908">
        <v>1908</v>
      </c>
      <c r="B1908" t="str">
        <f t="shared" si="87"/>
        <v>Centre de crise Émile-Nelligan#CHSLD Polonais Marie-Curie-Sklodowska</v>
      </c>
      <c r="C1908" s="13" t="s">
        <v>6</v>
      </c>
      <c r="D1908" s="11" t="s">
        <v>54</v>
      </c>
      <c r="E1908" s="11" t="s">
        <v>34</v>
      </c>
      <c r="F1908" s="15">
        <f t="shared" si="88"/>
        <v>6.2</v>
      </c>
      <c r="G1908">
        <v>6.2</v>
      </c>
    </row>
    <row r="1909" spans="1:7" ht="15.75">
      <c r="A1909">
        <v>1909</v>
      </c>
      <c r="B1909" t="str">
        <f t="shared" si="87"/>
        <v>Coordination des ressources#CHSLD Polonais Marie-Curie-Sklodowska</v>
      </c>
      <c r="C1909" s="13" t="s">
        <v>6</v>
      </c>
      <c r="D1909" s="11" t="s">
        <v>55</v>
      </c>
      <c r="E1909" s="11" t="s">
        <v>34</v>
      </c>
      <c r="F1909" s="15">
        <f t="shared" si="88"/>
        <v>4</v>
      </c>
      <c r="G1909">
        <v>4</v>
      </c>
    </row>
    <row r="1910" spans="1:7" ht="15.75">
      <c r="A1910">
        <v>1910</v>
      </c>
      <c r="B1910" t="str">
        <f t="shared" si="87"/>
        <v>Installation Anjou#CHSLD Polonais Marie-Curie-Sklodowska</v>
      </c>
      <c r="C1910" s="13" t="s">
        <v>6</v>
      </c>
      <c r="D1910" s="11" t="s">
        <v>4</v>
      </c>
      <c r="E1910" s="11" t="s">
        <v>34</v>
      </c>
      <c r="F1910" s="15">
        <f t="shared" si="88"/>
        <v>4.4000000000000004</v>
      </c>
      <c r="G1910">
        <v>4.4000000000000004</v>
      </c>
    </row>
    <row r="1911" spans="1:7" ht="15.75">
      <c r="A1911">
        <v>1911</v>
      </c>
      <c r="B1911" t="str">
        <f t="shared" si="87"/>
        <v>Pavillon Rosemont de Maisonneuve-Rosemont#Hôpital Maisonneuve-Rosemont</v>
      </c>
      <c r="C1911" s="13" t="s">
        <v>6</v>
      </c>
      <c r="D1911" s="11" t="s">
        <v>36</v>
      </c>
      <c r="E1911" s="11" t="s">
        <v>35</v>
      </c>
      <c r="F1911" s="15">
        <f t="shared" si="88"/>
        <v>0.55000000000000004</v>
      </c>
      <c r="G1911">
        <v>0.55000000000000004</v>
      </c>
    </row>
    <row r="1912" spans="1:7" ht="15.75">
      <c r="A1912">
        <v>1912</v>
      </c>
      <c r="B1912" t="str">
        <f t="shared" si="87"/>
        <v>Pavillon Rachel-Tourigny#Hôpital Maisonneuve-Rosemont</v>
      </c>
      <c r="C1912" s="13" t="s">
        <v>6</v>
      </c>
      <c r="D1912" s="11" t="s">
        <v>37</v>
      </c>
      <c r="E1912" s="11" t="s">
        <v>35</v>
      </c>
      <c r="F1912" s="15">
        <f t="shared" si="88"/>
        <v>0.85</v>
      </c>
      <c r="G1912">
        <v>0.85</v>
      </c>
    </row>
    <row r="1913" spans="1:7" ht="15.75">
      <c r="A1913">
        <v>1913</v>
      </c>
      <c r="B1913" t="str">
        <f t="shared" si="87"/>
        <v>Hôpital Santa-Cabrini#Hôpital Maisonneuve-Rosemont</v>
      </c>
      <c r="C1913" s="13" t="s">
        <v>6</v>
      </c>
      <c r="D1913" s="11" t="s">
        <v>38</v>
      </c>
      <c r="E1913" s="11" t="s">
        <v>35</v>
      </c>
      <c r="F1913" s="15">
        <f t="shared" si="88"/>
        <v>1.3</v>
      </c>
      <c r="G1913">
        <v>1.3</v>
      </c>
    </row>
    <row r="1914" spans="1:7" ht="15.75">
      <c r="A1914">
        <v>1914</v>
      </c>
      <c r="B1914" t="str">
        <f t="shared" si="87"/>
        <v>Institut universitaire en santé mentale de Montréal#Hôpital Maisonneuve-Rosemont</v>
      </c>
      <c r="C1914" s="13" t="s">
        <v>6</v>
      </c>
      <c r="D1914" s="11" t="s">
        <v>39</v>
      </c>
      <c r="E1914" s="11" t="s">
        <v>35</v>
      </c>
      <c r="F1914" s="15">
        <f t="shared" si="88"/>
        <v>4.8</v>
      </c>
      <c r="G1914">
        <v>4.8</v>
      </c>
    </row>
    <row r="1915" spans="1:7" ht="15.75">
      <c r="A1915">
        <v>1915</v>
      </c>
      <c r="B1915" t="str">
        <f t="shared" ref="B1915:B1978" si="89">D1915&amp;C1915&amp;E1915</f>
        <v>Centre de recherche Fernand-Séguin#Hôpital Maisonneuve-Rosemont</v>
      </c>
      <c r="C1915" s="13" t="s">
        <v>6</v>
      </c>
      <c r="D1915" s="11" t="s">
        <v>40</v>
      </c>
      <c r="E1915" s="11" t="s">
        <v>35</v>
      </c>
      <c r="F1915" s="15">
        <f t="shared" si="88"/>
        <v>4.4000000000000004</v>
      </c>
      <c r="G1915">
        <v>4.4000000000000004</v>
      </c>
    </row>
    <row r="1916" spans="1:7" ht="15.75">
      <c r="A1916">
        <v>1916</v>
      </c>
      <c r="B1916" t="str">
        <f t="shared" si="89"/>
        <v>La Relance#Hôpital Maisonneuve-Rosemont</v>
      </c>
      <c r="C1916" s="13" t="s">
        <v>6</v>
      </c>
      <c r="D1916" s="11" t="s">
        <v>41</v>
      </c>
      <c r="E1916" s="11" t="s">
        <v>35</v>
      </c>
      <c r="F1916" s="15">
        <f t="shared" ref="F1916:F1979" si="90">F835</f>
        <v>10.7</v>
      </c>
      <c r="G1916">
        <v>10.7</v>
      </c>
    </row>
    <row r="1917" spans="1:7" ht="15.75">
      <c r="A1917">
        <v>1917</v>
      </c>
      <c r="B1917" t="str">
        <f t="shared" si="89"/>
        <v>Ste-Claire#Hôpital Maisonneuve-Rosemont</v>
      </c>
      <c r="C1917" s="13" t="s">
        <v>6</v>
      </c>
      <c r="D1917" s="11" t="s">
        <v>42</v>
      </c>
      <c r="E1917" s="11" t="s">
        <v>35</v>
      </c>
      <c r="F1917" s="15">
        <f t="shared" si="90"/>
        <v>7.7</v>
      </c>
      <c r="G1917">
        <v>7.7</v>
      </c>
    </row>
    <row r="1918" spans="1:7" ht="15.75">
      <c r="A1918">
        <v>1918</v>
      </c>
      <c r="B1918" t="str">
        <f t="shared" si="89"/>
        <v>Du Marché#Hôpital Maisonneuve-Rosemont</v>
      </c>
      <c r="C1918" s="13" t="s">
        <v>6</v>
      </c>
      <c r="D1918" s="11" t="s">
        <v>43</v>
      </c>
      <c r="E1918" s="11" t="s">
        <v>35</v>
      </c>
      <c r="F1918" s="15">
        <f t="shared" si="90"/>
        <v>3.7</v>
      </c>
      <c r="G1918">
        <v>3.7</v>
      </c>
    </row>
    <row r="1919" spans="1:7" ht="15.75">
      <c r="A1919">
        <v>1919</v>
      </c>
      <c r="B1919" t="str">
        <f t="shared" si="89"/>
        <v>Le Ponceau#Hôpital Maisonneuve-Rosemont</v>
      </c>
      <c r="C1919" s="13" t="s">
        <v>6</v>
      </c>
      <c r="D1919" s="11" t="s">
        <v>44</v>
      </c>
      <c r="E1919" s="11" t="s">
        <v>35</v>
      </c>
      <c r="F1919" s="15">
        <f t="shared" si="90"/>
        <v>2.1</v>
      </c>
      <c r="G1919">
        <v>2.1</v>
      </c>
    </row>
    <row r="1920" spans="1:7" ht="15.75">
      <c r="A1920">
        <v>1920</v>
      </c>
      <c r="B1920" t="str">
        <f t="shared" si="89"/>
        <v>Valdombre#Hôpital Maisonneuve-Rosemont</v>
      </c>
      <c r="C1920" s="13" t="s">
        <v>6</v>
      </c>
      <c r="D1920" s="11" t="s">
        <v>45</v>
      </c>
      <c r="E1920" s="11" t="s">
        <v>35</v>
      </c>
      <c r="F1920" s="15">
        <f t="shared" si="90"/>
        <v>5.4</v>
      </c>
      <c r="G1920">
        <v>5.4</v>
      </c>
    </row>
    <row r="1921" spans="1:7" ht="15.75">
      <c r="A1921">
        <v>1921</v>
      </c>
      <c r="B1921" t="str">
        <f t="shared" si="89"/>
        <v>La Petite-Patrie#Hôpital Maisonneuve-Rosemont</v>
      </c>
      <c r="C1921" s="13" t="s">
        <v>6</v>
      </c>
      <c r="D1921" s="11" t="s">
        <v>46</v>
      </c>
      <c r="E1921" s="11" t="s">
        <v>35</v>
      </c>
      <c r="F1921" s="15">
        <f t="shared" si="90"/>
        <v>4.5999999999999996</v>
      </c>
      <c r="G1921">
        <v>4.5999999999999996</v>
      </c>
    </row>
    <row r="1922" spans="1:7" ht="15.75">
      <c r="A1922">
        <v>1922</v>
      </c>
      <c r="B1922" t="str">
        <f t="shared" si="89"/>
        <v>Paul-Pau#Hôpital Maisonneuve-Rosemont</v>
      </c>
      <c r="C1922" s="13" t="s">
        <v>6</v>
      </c>
      <c r="D1922" s="11" t="s">
        <v>47</v>
      </c>
      <c r="E1922" s="11" t="s">
        <v>35</v>
      </c>
      <c r="F1922" s="15">
        <f t="shared" si="90"/>
        <v>7</v>
      </c>
      <c r="G1922">
        <v>7</v>
      </c>
    </row>
    <row r="1923" spans="1:7" ht="15.75">
      <c r="A1923">
        <v>1923</v>
      </c>
      <c r="B1923" t="str">
        <f t="shared" si="89"/>
        <v>5927 Viau#Hôpital Maisonneuve-Rosemont</v>
      </c>
      <c r="C1923" s="13" t="s">
        <v>6</v>
      </c>
      <c r="D1923" s="11" t="s">
        <v>48</v>
      </c>
      <c r="E1923" s="11" t="s">
        <v>35</v>
      </c>
      <c r="F1923" s="15">
        <f t="shared" si="90"/>
        <v>1.3</v>
      </c>
      <c r="G1923">
        <v>1.3</v>
      </c>
    </row>
    <row r="1924" spans="1:7" ht="15.75">
      <c r="A1924">
        <v>1924</v>
      </c>
      <c r="B1924" t="str">
        <f t="shared" si="89"/>
        <v>Poupart#Hôpital Maisonneuve-Rosemont</v>
      </c>
      <c r="C1924" s="13" t="s">
        <v>6</v>
      </c>
      <c r="D1924" s="11" t="s">
        <v>49</v>
      </c>
      <c r="E1924" s="11" t="s">
        <v>35</v>
      </c>
      <c r="F1924" s="15">
        <f t="shared" si="90"/>
        <v>6.9</v>
      </c>
      <c r="G1924">
        <v>6.9</v>
      </c>
    </row>
    <row r="1925" spans="1:7" ht="15.75">
      <c r="A1925">
        <v>1925</v>
      </c>
      <c r="B1925" t="str">
        <f t="shared" si="89"/>
        <v>5915 Viau#Hôpital Maisonneuve-Rosemont</v>
      </c>
      <c r="C1925" s="13" t="s">
        <v>6</v>
      </c>
      <c r="D1925" s="11" t="s">
        <v>50</v>
      </c>
      <c r="E1925" s="11" t="s">
        <v>35</v>
      </c>
      <c r="F1925" s="15">
        <f t="shared" si="90"/>
        <v>1.3</v>
      </c>
      <c r="G1925">
        <v>1.3</v>
      </c>
    </row>
    <row r="1926" spans="1:7" ht="15.75">
      <c r="A1926">
        <v>1926</v>
      </c>
      <c r="B1926" t="str">
        <f t="shared" si="89"/>
        <v>La Tourterelle#Hôpital Maisonneuve-Rosemont</v>
      </c>
      <c r="C1926" s="13" t="s">
        <v>6</v>
      </c>
      <c r="D1926" s="11" t="s">
        <v>51</v>
      </c>
      <c r="E1926" s="11" t="s">
        <v>35</v>
      </c>
      <c r="F1926" s="15">
        <f t="shared" si="90"/>
        <v>3.6</v>
      </c>
      <c r="G1926">
        <v>3.6</v>
      </c>
    </row>
    <row r="1927" spans="1:7" ht="15.75">
      <c r="A1927">
        <v>1927</v>
      </c>
      <c r="B1927" t="str">
        <f t="shared" si="89"/>
        <v>Charlemagne#Hôpital Maisonneuve-Rosemont</v>
      </c>
      <c r="C1927" s="13" t="s">
        <v>6</v>
      </c>
      <c r="D1927" s="11" t="s">
        <v>52</v>
      </c>
      <c r="E1927" s="11" t="s">
        <v>35</v>
      </c>
      <c r="F1927" s="15">
        <f t="shared" si="90"/>
        <v>4</v>
      </c>
      <c r="G1927">
        <v>4</v>
      </c>
    </row>
    <row r="1928" spans="1:7" ht="15.75">
      <c r="A1928">
        <v>1928</v>
      </c>
      <c r="B1928" t="str">
        <f t="shared" si="89"/>
        <v>Maison l'Échelon#Hôpital Maisonneuve-Rosemont</v>
      </c>
      <c r="C1928" s="13" t="s">
        <v>6</v>
      </c>
      <c r="D1928" s="11" t="s">
        <v>5</v>
      </c>
      <c r="E1928" s="11" t="s">
        <v>35</v>
      </c>
      <c r="F1928" s="15">
        <f t="shared" si="90"/>
        <v>6.3</v>
      </c>
      <c r="G1928">
        <v>6.3</v>
      </c>
    </row>
    <row r="1929" spans="1:7" ht="15.75">
      <c r="A1929">
        <v>1929</v>
      </c>
      <c r="B1929" t="str">
        <f t="shared" si="89"/>
        <v>L'Horizon#Hôpital Maisonneuve-Rosemont</v>
      </c>
      <c r="C1929" s="13" t="s">
        <v>6</v>
      </c>
      <c r="D1929" s="11" t="s">
        <v>53</v>
      </c>
      <c r="E1929" s="11" t="s">
        <v>35</v>
      </c>
      <c r="F1929" s="15">
        <f t="shared" si="90"/>
        <v>6.1</v>
      </c>
      <c r="G1929">
        <v>6.1</v>
      </c>
    </row>
    <row r="1930" spans="1:7" ht="15.75">
      <c r="A1930">
        <v>1930</v>
      </c>
      <c r="B1930" t="str">
        <f t="shared" si="89"/>
        <v>Centre de crise Émile-Nelligan#Hôpital Maisonneuve-Rosemont</v>
      </c>
      <c r="C1930" s="13" t="s">
        <v>6</v>
      </c>
      <c r="D1930" s="11" t="s">
        <v>54</v>
      </c>
      <c r="E1930" s="11" t="s">
        <v>35</v>
      </c>
      <c r="F1930" s="15">
        <f t="shared" si="90"/>
        <v>5.6</v>
      </c>
      <c r="G1930">
        <v>5.6</v>
      </c>
    </row>
    <row r="1931" spans="1:7" ht="15.75">
      <c r="A1931">
        <v>1931</v>
      </c>
      <c r="B1931" t="str">
        <f t="shared" si="89"/>
        <v>Coordination des ressources#Hôpital Maisonneuve-Rosemont</v>
      </c>
      <c r="C1931" s="13" t="s">
        <v>6</v>
      </c>
      <c r="D1931" s="11" t="s">
        <v>55</v>
      </c>
      <c r="E1931" s="11" t="s">
        <v>35</v>
      </c>
      <c r="F1931" s="15">
        <f t="shared" si="90"/>
        <v>5.0999999999999996</v>
      </c>
      <c r="G1931">
        <v>5.0999999999999996</v>
      </c>
    </row>
    <row r="1932" spans="1:7" ht="15.75">
      <c r="A1932">
        <v>1932</v>
      </c>
      <c r="B1932" t="str">
        <f t="shared" si="89"/>
        <v>Installation Anjou#Hôpital Maisonneuve-Rosemont</v>
      </c>
      <c r="C1932" s="13" t="s">
        <v>6</v>
      </c>
      <c r="D1932" s="11" t="s">
        <v>4</v>
      </c>
      <c r="E1932" s="11" t="s">
        <v>35</v>
      </c>
      <c r="F1932" s="15">
        <f t="shared" si="90"/>
        <v>5.0999999999999996</v>
      </c>
      <c r="G1932">
        <v>5.0999999999999996</v>
      </c>
    </row>
    <row r="1933" spans="1:7" ht="15.75">
      <c r="A1933">
        <v>1933</v>
      </c>
      <c r="B1933" t="str">
        <f t="shared" si="89"/>
        <v>Pavillon Rachel-Tourigny#Pavillon Rosemont de Maisonneuve-Rosemont</v>
      </c>
      <c r="C1933" s="13" t="s">
        <v>6</v>
      </c>
      <c r="D1933" s="11" t="s">
        <v>37</v>
      </c>
      <c r="E1933" s="11" t="s">
        <v>36</v>
      </c>
      <c r="F1933" s="15">
        <f t="shared" si="90"/>
        <v>1</v>
      </c>
      <c r="G1933">
        <v>1</v>
      </c>
    </row>
    <row r="1934" spans="1:7" ht="15.75">
      <c r="A1934">
        <v>1934</v>
      </c>
      <c r="B1934" t="str">
        <f t="shared" si="89"/>
        <v>Hôpital Santa-Cabrini#Pavillon Rosemont de Maisonneuve-Rosemont</v>
      </c>
      <c r="C1934" s="13" t="s">
        <v>6</v>
      </c>
      <c r="D1934" s="11" t="s">
        <v>38</v>
      </c>
      <c r="E1934" s="11" t="s">
        <v>36</v>
      </c>
      <c r="F1934" s="15">
        <f t="shared" si="90"/>
        <v>1.2</v>
      </c>
      <c r="G1934">
        <v>1.2</v>
      </c>
    </row>
    <row r="1935" spans="1:7" ht="15.75">
      <c r="A1935">
        <v>1935</v>
      </c>
      <c r="B1935" t="str">
        <f t="shared" si="89"/>
        <v>Institut universitaire en santé mentale de Montréal#Pavillon Rosemont de Maisonneuve-Rosemont</v>
      </c>
      <c r="C1935" s="13" t="s">
        <v>6</v>
      </c>
      <c r="D1935" s="11" t="s">
        <v>39</v>
      </c>
      <c r="E1935" s="11" t="s">
        <v>36</v>
      </c>
      <c r="F1935" s="15">
        <f t="shared" si="90"/>
        <v>4.4000000000000004</v>
      </c>
      <c r="G1935">
        <v>4.4000000000000004</v>
      </c>
    </row>
    <row r="1936" spans="1:7" ht="15.75">
      <c r="A1936">
        <v>1936</v>
      </c>
      <c r="B1936" t="str">
        <f t="shared" si="89"/>
        <v>Centre de recherche Fernand-Séguin#Pavillon Rosemont de Maisonneuve-Rosemont</v>
      </c>
      <c r="C1936" s="13" t="s">
        <v>6</v>
      </c>
      <c r="D1936" s="11" t="s">
        <v>40</v>
      </c>
      <c r="E1936" s="11" t="s">
        <v>36</v>
      </c>
      <c r="F1936" s="15">
        <f t="shared" si="90"/>
        <v>4</v>
      </c>
      <c r="G1936">
        <v>4</v>
      </c>
    </row>
    <row r="1937" spans="1:7" ht="15.75">
      <c r="A1937">
        <v>1937</v>
      </c>
      <c r="B1937" t="str">
        <f t="shared" si="89"/>
        <v>La Relance#Pavillon Rosemont de Maisonneuve-Rosemont</v>
      </c>
      <c r="C1937" s="13" t="s">
        <v>6</v>
      </c>
      <c r="D1937" s="11" t="s">
        <v>41</v>
      </c>
      <c r="E1937" s="11" t="s">
        <v>36</v>
      </c>
      <c r="F1937" s="15">
        <f t="shared" si="90"/>
        <v>10.4</v>
      </c>
      <c r="G1937">
        <v>10.4</v>
      </c>
    </row>
    <row r="1938" spans="1:7" ht="15.75">
      <c r="A1938">
        <v>1938</v>
      </c>
      <c r="B1938" t="str">
        <f t="shared" si="89"/>
        <v>Ste-Claire#Pavillon Rosemont de Maisonneuve-Rosemont</v>
      </c>
      <c r="C1938" s="13" t="s">
        <v>6</v>
      </c>
      <c r="D1938" s="11" t="s">
        <v>42</v>
      </c>
      <c r="E1938" s="11" t="s">
        <v>36</v>
      </c>
      <c r="F1938" s="15">
        <f t="shared" si="90"/>
        <v>7</v>
      </c>
      <c r="G1938">
        <v>7</v>
      </c>
    </row>
    <row r="1939" spans="1:7" ht="15.75">
      <c r="A1939">
        <v>1939</v>
      </c>
      <c r="B1939" t="str">
        <f t="shared" si="89"/>
        <v>Du Marché#Pavillon Rosemont de Maisonneuve-Rosemont</v>
      </c>
      <c r="C1939" s="13" t="s">
        <v>6</v>
      </c>
      <c r="D1939" s="11" t="s">
        <v>43</v>
      </c>
      <c r="E1939" s="11" t="s">
        <v>36</v>
      </c>
      <c r="F1939" s="15">
        <f t="shared" si="90"/>
        <v>4</v>
      </c>
      <c r="G1939">
        <v>4</v>
      </c>
    </row>
    <row r="1940" spans="1:7" ht="15.75">
      <c r="A1940">
        <v>1940</v>
      </c>
      <c r="B1940" t="str">
        <f t="shared" si="89"/>
        <v>Le Ponceau#Pavillon Rosemont de Maisonneuve-Rosemont</v>
      </c>
      <c r="C1940" s="13" t="s">
        <v>6</v>
      </c>
      <c r="D1940" s="11" t="s">
        <v>44</v>
      </c>
      <c r="E1940" s="11" t="s">
        <v>36</v>
      </c>
      <c r="F1940" s="15">
        <f t="shared" si="90"/>
        <v>1.8</v>
      </c>
      <c r="G1940">
        <v>1.8</v>
      </c>
    </row>
    <row r="1941" spans="1:7" ht="15.75">
      <c r="A1941">
        <v>1941</v>
      </c>
      <c r="B1941" t="str">
        <f t="shared" si="89"/>
        <v>Valdombre#Pavillon Rosemont de Maisonneuve-Rosemont</v>
      </c>
      <c r="C1941" s="13" t="s">
        <v>6</v>
      </c>
      <c r="D1941" s="11" t="s">
        <v>45</v>
      </c>
      <c r="E1941" s="11" t="s">
        <v>36</v>
      </c>
      <c r="F1941" s="15">
        <f t="shared" si="90"/>
        <v>5</v>
      </c>
      <c r="G1941">
        <v>5</v>
      </c>
    </row>
    <row r="1942" spans="1:7" ht="15.75">
      <c r="A1942">
        <v>1942</v>
      </c>
      <c r="B1942" t="str">
        <f t="shared" si="89"/>
        <v>La Petite-Patrie#Pavillon Rosemont de Maisonneuve-Rosemont</v>
      </c>
      <c r="C1942" s="13" t="s">
        <v>6</v>
      </c>
      <c r="D1942" s="11" t="s">
        <v>46</v>
      </c>
      <c r="E1942" s="11" t="s">
        <v>36</v>
      </c>
      <c r="F1942" s="15">
        <f t="shared" si="90"/>
        <v>4.8</v>
      </c>
      <c r="G1942">
        <v>4.8</v>
      </c>
    </row>
    <row r="1943" spans="1:7" ht="15.75">
      <c r="A1943">
        <v>1943</v>
      </c>
      <c r="B1943" t="str">
        <f t="shared" si="89"/>
        <v>Paul-Pau#Pavillon Rosemont de Maisonneuve-Rosemont</v>
      </c>
      <c r="C1943" s="13" t="s">
        <v>6</v>
      </c>
      <c r="D1943" s="11" t="s">
        <v>47</v>
      </c>
      <c r="E1943" s="11" t="s">
        <v>36</v>
      </c>
      <c r="F1943" s="15">
        <f t="shared" si="90"/>
        <v>6.6</v>
      </c>
      <c r="G1943">
        <v>6.6</v>
      </c>
    </row>
    <row r="1944" spans="1:7" ht="15.75">
      <c r="A1944">
        <v>1944</v>
      </c>
      <c r="B1944" t="str">
        <f t="shared" si="89"/>
        <v>5927 Viau#Pavillon Rosemont de Maisonneuve-Rosemont</v>
      </c>
      <c r="C1944" s="13" t="s">
        <v>6</v>
      </c>
      <c r="D1944" s="11" t="s">
        <v>48</v>
      </c>
      <c r="E1944" s="11" t="s">
        <v>36</v>
      </c>
      <c r="F1944" s="15">
        <f t="shared" si="90"/>
        <v>1.5</v>
      </c>
      <c r="G1944">
        <v>1.5</v>
      </c>
    </row>
    <row r="1945" spans="1:7" ht="15.75">
      <c r="A1945">
        <v>1945</v>
      </c>
      <c r="B1945" t="str">
        <f t="shared" si="89"/>
        <v>Poupart#Pavillon Rosemont de Maisonneuve-Rosemont</v>
      </c>
      <c r="C1945" s="13" t="s">
        <v>6</v>
      </c>
      <c r="D1945" s="11" t="s">
        <v>49</v>
      </c>
      <c r="E1945" s="11" t="s">
        <v>36</v>
      </c>
      <c r="F1945" s="15">
        <f t="shared" si="90"/>
        <v>7.2</v>
      </c>
      <c r="G1945">
        <v>7.2</v>
      </c>
    </row>
    <row r="1946" spans="1:7" ht="15.75">
      <c r="A1946">
        <v>1946</v>
      </c>
      <c r="B1946" t="str">
        <f t="shared" si="89"/>
        <v>5915 Viau#Pavillon Rosemont de Maisonneuve-Rosemont</v>
      </c>
      <c r="C1946" s="13" t="s">
        <v>6</v>
      </c>
      <c r="D1946" s="11" t="s">
        <v>50</v>
      </c>
      <c r="E1946" s="11" t="s">
        <v>36</v>
      </c>
      <c r="F1946" s="15">
        <f t="shared" si="90"/>
        <v>1.5</v>
      </c>
      <c r="G1946">
        <v>1.5</v>
      </c>
    </row>
    <row r="1947" spans="1:7" ht="15.75">
      <c r="A1947">
        <v>1947</v>
      </c>
      <c r="B1947" t="str">
        <f t="shared" si="89"/>
        <v>La Tourterelle#Pavillon Rosemont de Maisonneuve-Rosemont</v>
      </c>
      <c r="C1947" s="13" t="s">
        <v>6</v>
      </c>
      <c r="D1947" s="11" t="s">
        <v>51</v>
      </c>
      <c r="E1947" s="11" t="s">
        <v>36</v>
      </c>
      <c r="F1947" s="15">
        <f t="shared" si="90"/>
        <v>3.9</v>
      </c>
      <c r="G1947">
        <v>3.9</v>
      </c>
    </row>
    <row r="1948" spans="1:7" ht="15.75">
      <c r="A1948">
        <v>1948</v>
      </c>
      <c r="B1948" t="str">
        <f t="shared" si="89"/>
        <v>Charlemagne#Pavillon Rosemont de Maisonneuve-Rosemont</v>
      </c>
      <c r="C1948" s="13" t="s">
        <v>6</v>
      </c>
      <c r="D1948" s="11" t="s">
        <v>52</v>
      </c>
      <c r="E1948" s="11" t="s">
        <v>36</v>
      </c>
      <c r="F1948" s="15">
        <f t="shared" si="90"/>
        <v>4.5999999999999996</v>
      </c>
      <c r="G1948">
        <v>4.5999999999999996</v>
      </c>
    </row>
    <row r="1949" spans="1:7" ht="15.75">
      <c r="A1949">
        <v>1949</v>
      </c>
      <c r="B1949" t="str">
        <f t="shared" si="89"/>
        <v>Maison l'Échelon#Pavillon Rosemont de Maisonneuve-Rosemont</v>
      </c>
      <c r="C1949" s="13" t="s">
        <v>6</v>
      </c>
      <c r="D1949" s="11" t="s">
        <v>5</v>
      </c>
      <c r="E1949" s="11" t="s">
        <v>36</v>
      </c>
      <c r="F1949" s="15">
        <f t="shared" si="90"/>
        <v>5.9</v>
      </c>
      <c r="G1949">
        <v>5.9</v>
      </c>
    </row>
    <row r="1950" spans="1:7" ht="15.75">
      <c r="A1950">
        <v>1950</v>
      </c>
      <c r="B1950" t="str">
        <f t="shared" si="89"/>
        <v>L'Horizon#Pavillon Rosemont de Maisonneuve-Rosemont</v>
      </c>
      <c r="C1950" s="13" t="s">
        <v>6</v>
      </c>
      <c r="D1950" s="11" t="s">
        <v>53</v>
      </c>
      <c r="E1950" s="11" t="s">
        <v>36</v>
      </c>
      <c r="F1950" s="15">
        <f t="shared" si="90"/>
        <v>5.8</v>
      </c>
      <c r="G1950">
        <v>5.8</v>
      </c>
    </row>
    <row r="1951" spans="1:7" ht="15.75">
      <c r="A1951">
        <v>1951</v>
      </c>
      <c r="B1951" t="str">
        <f t="shared" si="89"/>
        <v>Centre de crise Émile-Nelligan#Pavillon Rosemont de Maisonneuve-Rosemont</v>
      </c>
      <c r="C1951" s="13" t="s">
        <v>6</v>
      </c>
      <c r="D1951" s="11" t="s">
        <v>54</v>
      </c>
      <c r="E1951" s="11" t="s">
        <v>36</v>
      </c>
      <c r="F1951" s="15">
        <f t="shared" si="90"/>
        <v>5.2</v>
      </c>
      <c r="G1951">
        <v>5.2</v>
      </c>
    </row>
    <row r="1952" spans="1:7" ht="15.75">
      <c r="A1952">
        <v>1952</v>
      </c>
      <c r="B1952" t="str">
        <f t="shared" si="89"/>
        <v>Coordination des ressources#Pavillon Rosemont de Maisonneuve-Rosemont</v>
      </c>
      <c r="C1952" s="13" t="s">
        <v>6</v>
      </c>
      <c r="D1952" s="11" t="s">
        <v>55</v>
      </c>
      <c r="E1952" s="11" t="s">
        <v>36</v>
      </c>
      <c r="F1952" s="15">
        <f t="shared" si="90"/>
        <v>5</v>
      </c>
      <c r="G1952">
        <v>5</v>
      </c>
    </row>
    <row r="1953" spans="1:7" ht="15.75">
      <c r="A1953">
        <v>1953</v>
      </c>
      <c r="B1953" t="str">
        <f t="shared" si="89"/>
        <v>Installation Anjou#Pavillon Rosemont de Maisonneuve-Rosemont</v>
      </c>
      <c r="C1953" s="13" t="s">
        <v>6</v>
      </c>
      <c r="D1953" s="11" t="s">
        <v>4</v>
      </c>
      <c r="E1953" s="11" t="s">
        <v>36</v>
      </c>
      <c r="F1953" s="15">
        <f t="shared" si="90"/>
        <v>4.9000000000000004</v>
      </c>
      <c r="G1953">
        <v>4.9000000000000004</v>
      </c>
    </row>
    <row r="1954" spans="1:7" ht="15.75">
      <c r="A1954">
        <v>1954</v>
      </c>
      <c r="B1954" t="str">
        <f t="shared" si="89"/>
        <v>Hôpital Santa-Cabrini#Pavillon Rachel-Tourigny</v>
      </c>
      <c r="C1954" s="13" t="s">
        <v>6</v>
      </c>
      <c r="D1954" s="11" t="s">
        <v>38</v>
      </c>
      <c r="E1954" s="11" t="s">
        <v>37</v>
      </c>
      <c r="F1954" s="15">
        <f t="shared" si="90"/>
        <v>1.7</v>
      </c>
      <c r="G1954">
        <v>1.7</v>
      </c>
    </row>
    <row r="1955" spans="1:7" ht="15.75">
      <c r="A1955">
        <v>1955</v>
      </c>
      <c r="B1955" t="str">
        <f t="shared" si="89"/>
        <v>Institut universitaire en santé mentale de Montréal#Pavillon Rachel-Tourigny</v>
      </c>
      <c r="C1955" s="13" t="s">
        <v>6</v>
      </c>
      <c r="D1955" s="11" t="s">
        <v>39</v>
      </c>
      <c r="E1955" s="11" t="s">
        <v>37</v>
      </c>
      <c r="F1955" s="15">
        <f t="shared" si="90"/>
        <v>4.3</v>
      </c>
      <c r="G1955">
        <v>4.3</v>
      </c>
    </row>
    <row r="1956" spans="1:7" ht="15.75">
      <c r="A1956">
        <v>1956</v>
      </c>
      <c r="B1956" t="str">
        <f t="shared" si="89"/>
        <v>Centre de recherche Fernand-Séguin#Pavillon Rachel-Tourigny</v>
      </c>
      <c r="C1956" s="13" t="s">
        <v>6</v>
      </c>
      <c r="D1956" s="11" t="s">
        <v>40</v>
      </c>
      <c r="E1956" s="11" t="s">
        <v>37</v>
      </c>
      <c r="F1956" s="15">
        <f t="shared" si="90"/>
        <v>3.9</v>
      </c>
      <c r="G1956">
        <v>3.9</v>
      </c>
    </row>
    <row r="1957" spans="1:7" ht="15.75">
      <c r="A1957">
        <v>1957</v>
      </c>
      <c r="B1957" t="str">
        <f t="shared" si="89"/>
        <v>La Relance#Pavillon Rachel-Tourigny</v>
      </c>
      <c r="C1957" s="13" t="s">
        <v>6</v>
      </c>
      <c r="D1957" s="11" t="s">
        <v>41</v>
      </c>
      <c r="E1957" s="11" t="s">
        <v>37</v>
      </c>
      <c r="F1957" s="15">
        <f t="shared" si="90"/>
        <v>10.3</v>
      </c>
      <c r="G1957">
        <v>10.3</v>
      </c>
    </row>
    <row r="1958" spans="1:7" ht="15.75">
      <c r="A1958">
        <v>1958</v>
      </c>
      <c r="B1958" t="str">
        <f t="shared" si="89"/>
        <v>Ste-Claire#Pavillon Rachel-Tourigny</v>
      </c>
      <c r="C1958" s="13" t="s">
        <v>6</v>
      </c>
      <c r="D1958" s="11" t="s">
        <v>42</v>
      </c>
      <c r="E1958" s="11" t="s">
        <v>37</v>
      </c>
      <c r="F1958" s="15">
        <f t="shared" si="90"/>
        <v>6.9</v>
      </c>
      <c r="G1958">
        <v>6.9</v>
      </c>
    </row>
    <row r="1959" spans="1:7" ht="15.75">
      <c r="A1959">
        <v>1959</v>
      </c>
      <c r="B1959" t="str">
        <f t="shared" si="89"/>
        <v>Du Marché#Pavillon Rachel-Tourigny</v>
      </c>
      <c r="C1959" s="13" t="s">
        <v>6</v>
      </c>
      <c r="D1959" s="11" t="s">
        <v>43</v>
      </c>
      <c r="E1959" s="11" t="s">
        <v>37</v>
      </c>
      <c r="F1959" s="15">
        <f t="shared" si="90"/>
        <v>2.9</v>
      </c>
      <c r="G1959">
        <v>2.9</v>
      </c>
    </row>
    <row r="1960" spans="1:7" ht="15.75">
      <c r="A1960">
        <v>1960</v>
      </c>
      <c r="B1960" t="str">
        <f t="shared" si="89"/>
        <v>Le Ponceau#Pavillon Rachel-Tourigny</v>
      </c>
      <c r="C1960" s="13" t="s">
        <v>6</v>
      </c>
      <c r="D1960" s="11" t="s">
        <v>44</v>
      </c>
      <c r="E1960" s="11" t="s">
        <v>37</v>
      </c>
      <c r="F1960" s="15">
        <f t="shared" si="90"/>
        <v>2.5</v>
      </c>
      <c r="G1960">
        <v>2.5</v>
      </c>
    </row>
    <row r="1961" spans="1:7" ht="15.75">
      <c r="A1961">
        <v>1961</v>
      </c>
      <c r="B1961" t="str">
        <f t="shared" si="89"/>
        <v>Valdombre#Pavillon Rachel-Tourigny</v>
      </c>
      <c r="C1961" s="13" t="s">
        <v>6</v>
      </c>
      <c r="D1961" s="11" t="s">
        <v>45</v>
      </c>
      <c r="E1961" s="11" t="s">
        <v>37</v>
      </c>
      <c r="F1961" s="15">
        <f t="shared" si="90"/>
        <v>5.4</v>
      </c>
      <c r="G1961">
        <v>5.4</v>
      </c>
    </row>
    <row r="1962" spans="1:7" ht="15.75">
      <c r="A1962">
        <v>1962</v>
      </c>
      <c r="B1962" t="str">
        <f t="shared" si="89"/>
        <v>La Petite-Patrie#Pavillon Rachel-Tourigny</v>
      </c>
      <c r="C1962" s="13" t="s">
        <v>6</v>
      </c>
      <c r="D1962" s="11" t="s">
        <v>46</v>
      </c>
      <c r="E1962" s="11" t="s">
        <v>37</v>
      </c>
      <c r="F1962" s="15">
        <f t="shared" si="90"/>
        <v>4.7</v>
      </c>
      <c r="G1962">
        <v>4.7</v>
      </c>
    </row>
    <row r="1963" spans="1:7" ht="15.75">
      <c r="A1963">
        <v>1963</v>
      </c>
      <c r="B1963" t="str">
        <f t="shared" si="89"/>
        <v>Paul-Pau#Pavillon Rachel-Tourigny</v>
      </c>
      <c r="C1963" s="13" t="s">
        <v>6</v>
      </c>
      <c r="D1963" s="11" t="s">
        <v>47</v>
      </c>
      <c r="E1963" s="11" t="s">
        <v>37</v>
      </c>
      <c r="F1963" s="15">
        <f t="shared" si="90"/>
        <v>6.8</v>
      </c>
      <c r="G1963">
        <v>6.8</v>
      </c>
    </row>
    <row r="1964" spans="1:7" ht="15.75">
      <c r="A1964">
        <v>1964</v>
      </c>
      <c r="B1964" t="str">
        <f t="shared" si="89"/>
        <v>5927 Viau#Pavillon Rachel-Tourigny</v>
      </c>
      <c r="C1964" s="13" t="s">
        <v>6</v>
      </c>
      <c r="D1964" s="11" t="s">
        <v>48</v>
      </c>
      <c r="E1964" s="11" t="s">
        <v>37</v>
      </c>
      <c r="F1964" s="15">
        <f t="shared" si="90"/>
        <v>1.4</v>
      </c>
      <c r="G1964">
        <v>1.4</v>
      </c>
    </row>
    <row r="1965" spans="1:7" ht="15.75">
      <c r="A1965">
        <v>1965</v>
      </c>
      <c r="B1965" t="str">
        <f t="shared" si="89"/>
        <v>Poupart#Pavillon Rachel-Tourigny</v>
      </c>
      <c r="C1965" s="13" t="s">
        <v>6</v>
      </c>
      <c r="D1965" s="11" t="s">
        <v>49</v>
      </c>
      <c r="E1965" s="11" t="s">
        <v>37</v>
      </c>
      <c r="F1965" s="15">
        <f t="shared" si="90"/>
        <v>6.2</v>
      </c>
      <c r="G1965">
        <v>6.2</v>
      </c>
    </row>
    <row r="1966" spans="1:7" ht="15.75">
      <c r="A1966">
        <v>1966</v>
      </c>
      <c r="B1966" t="str">
        <f t="shared" si="89"/>
        <v>5915 Viau#Pavillon Rachel-Tourigny</v>
      </c>
      <c r="C1966" s="13" t="s">
        <v>6</v>
      </c>
      <c r="D1966" s="11" t="s">
        <v>50</v>
      </c>
      <c r="E1966" s="11" t="s">
        <v>37</v>
      </c>
      <c r="F1966" s="15">
        <f t="shared" si="90"/>
        <v>1.4</v>
      </c>
      <c r="G1966">
        <v>1.4</v>
      </c>
    </row>
    <row r="1967" spans="1:7" ht="15.75">
      <c r="A1967">
        <v>1967</v>
      </c>
      <c r="B1967" t="str">
        <f t="shared" si="89"/>
        <v>La Tourterelle#Pavillon Rachel-Tourigny</v>
      </c>
      <c r="C1967" s="13" t="s">
        <v>6</v>
      </c>
      <c r="D1967" s="11" t="s">
        <v>51</v>
      </c>
      <c r="E1967" s="11" t="s">
        <v>37</v>
      </c>
      <c r="F1967" s="15">
        <f t="shared" si="90"/>
        <v>2.8</v>
      </c>
      <c r="G1967">
        <v>2.8</v>
      </c>
    </row>
    <row r="1968" spans="1:7" ht="15.75">
      <c r="A1968">
        <v>1968</v>
      </c>
      <c r="B1968" t="str">
        <f t="shared" si="89"/>
        <v>Charlemagne#Pavillon Rachel-Tourigny</v>
      </c>
      <c r="C1968" s="13" t="s">
        <v>6</v>
      </c>
      <c r="D1968" s="11" t="s">
        <v>52</v>
      </c>
      <c r="E1968" s="11" t="s">
        <v>37</v>
      </c>
      <c r="F1968" s="15">
        <f t="shared" si="90"/>
        <v>3.2</v>
      </c>
      <c r="G1968">
        <v>3.2</v>
      </c>
    </row>
    <row r="1969" spans="1:7" ht="15.75">
      <c r="A1969">
        <v>1969</v>
      </c>
      <c r="B1969" t="str">
        <f t="shared" si="89"/>
        <v>Maison l'Échelon#Pavillon Rachel-Tourigny</v>
      </c>
      <c r="C1969" s="13" t="s">
        <v>6</v>
      </c>
      <c r="D1969" s="11" t="s">
        <v>5</v>
      </c>
      <c r="E1969" s="11" t="s">
        <v>37</v>
      </c>
      <c r="F1969" s="15">
        <f t="shared" si="90"/>
        <v>5.8</v>
      </c>
      <c r="G1969">
        <v>5.8</v>
      </c>
    </row>
    <row r="1970" spans="1:7" ht="15.75">
      <c r="A1970">
        <v>1970</v>
      </c>
      <c r="B1970" t="str">
        <f t="shared" si="89"/>
        <v>L'Horizon#Pavillon Rachel-Tourigny</v>
      </c>
      <c r="C1970" s="13" t="s">
        <v>6</v>
      </c>
      <c r="D1970" s="11" t="s">
        <v>53</v>
      </c>
      <c r="E1970" s="11" t="s">
        <v>37</v>
      </c>
      <c r="F1970" s="15">
        <f t="shared" si="90"/>
        <v>5.7</v>
      </c>
      <c r="G1970">
        <v>5.7</v>
      </c>
    </row>
    <row r="1971" spans="1:7" ht="15.75">
      <c r="A1971">
        <v>1971</v>
      </c>
      <c r="B1971" t="str">
        <f t="shared" si="89"/>
        <v>Centre de crise Émile-Nelligan#Pavillon Rachel-Tourigny</v>
      </c>
      <c r="C1971" s="13" t="s">
        <v>6</v>
      </c>
      <c r="D1971" s="11" t="s">
        <v>54</v>
      </c>
      <c r="E1971" s="11" t="s">
        <v>37</v>
      </c>
      <c r="F1971" s="15">
        <f t="shared" si="90"/>
        <v>5.0999999999999996</v>
      </c>
      <c r="G1971">
        <v>5.0999999999999996</v>
      </c>
    </row>
    <row r="1972" spans="1:7" ht="15.75">
      <c r="A1972">
        <v>1972</v>
      </c>
      <c r="B1972" t="str">
        <f t="shared" si="89"/>
        <v>Coordination des ressources#Pavillon Rachel-Tourigny</v>
      </c>
      <c r="C1972" s="13" t="s">
        <v>6</v>
      </c>
      <c r="D1972" s="11" t="s">
        <v>55</v>
      </c>
      <c r="E1972" s="11" t="s">
        <v>37</v>
      </c>
      <c r="F1972" s="15">
        <f t="shared" si="90"/>
        <v>5.4</v>
      </c>
      <c r="G1972">
        <v>5.4</v>
      </c>
    </row>
    <row r="1973" spans="1:7" ht="15.75">
      <c r="A1973">
        <v>1973</v>
      </c>
      <c r="B1973" t="str">
        <f t="shared" si="89"/>
        <v>Installation Anjou#Pavillon Rachel-Tourigny</v>
      </c>
      <c r="C1973" s="13" t="s">
        <v>6</v>
      </c>
      <c r="D1973" s="11" t="s">
        <v>4</v>
      </c>
      <c r="E1973" s="11" t="s">
        <v>37</v>
      </c>
      <c r="F1973" s="15">
        <f t="shared" si="90"/>
        <v>5.6</v>
      </c>
      <c r="G1973">
        <v>5.6</v>
      </c>
    </row>
    <row r="1974" spans="1:7" ht="15.75">
      <c r="A1974">
        <v>1974</v>
      </c>
      <c r="B1974" t="str">
        <f t="shared" si="89"/>
        <v>Institut universitaire en santé mentale de Montréal#Hôpital Santa-Cabrini</v>
      </c>
      <c r="C1974" s="13" t="s">
        <v>6</v>
      </c>
      <c r="D1974" s="11" t="s">
        <v>39</v>
      </c>
      <c r="E1974" s="11" t="s">
        <v>38</v>
      </c>
      <c r="F1974" s="15">
        <f t="shared" si="90"/>
        <v>5</v>
      </c>
      <c r="G1974">
        <v>5</v>
      </c>
    </row>
    <row r="1975" spans="1:7" ht="15.75">
      <c r="A1975">
        <v>1975</v>
      </c>
      <c r="B1975" t="str">
        <f t="shared" si="89"/>
        <v>Centre de recherche Fernand-Séguin#Hôpital Santa-Cabrini</v>
      </c>
      <c r="C1975" s="13" t="s">
        <v>6</v>
      </c>
      <c r="D1975" s="11" t="s">
        <v>40</v>
      </c>
      <c r="E1975" s="11" t="s">
        <v>38</v>
      </c>
      <c r="F1975" s="15">
        <f t="shared" si="90"/>
        <v>3.9</v>
      </c>
      <c r="G1975">
        <v>3.9</v>
      </c>
    </row>
    <row r="1976" spans="1:7" ht="15.75">
      <c r="A1976">
        <v>1976</v>
      </c>
      <c r="B1976" t="str">
        <f t="shared" si="89"/>
        <v>La Relance#Hôpital Santa-Cabrini</v>
      </c>
      <c r="C1976" s="13" t="s">
        <v>6</v>
      </c>
      <c r="D1976" s="11" t="s">
        <v>41</v>
      </c>
      <c r="E1976" s="11" t="s">
        <v>38</v>
      </c>
      <c r="F1976" s="15">
        <f t="shared" si="90"/>
        <v>10.3</v>
      </c>
      <c r="G1976">
        <v>10.3</v>
      </c>
    </row>
    <row r="1977" spans="1:7" ht="15.75">
      <c r="A1977">
        <v>1977</v>
      </c>
      <c r="B1977" t="str">
        <f t="shared" si="89"/>
        <v>Ste-Claire#Hôpital Santa-Cabrini</v>
      </c>
      <c r="C1977" s="13" t="s">
        <v>6</v>
      </c>
      <c r="D1977" s="11" t="s">
        <v>42</v>
      </c>
      <c r="E1977" s="11" t="s">
        <v>38</v>
      </c>
      <c r="F1977" s="15">
        <f t="shared" si="90"/>
        <v>6.9</v>
      </c>
      <c r="G1977">
        <v>6.9</v>
      </c>
    </row>
    <row r="1978" spans="1:7" ht="15.75">
      <c r="A1978">
        <v>1978</v>
      </c>
      <c r="B1978" t="str">
        <f t="shared" si="89"/>
        <v>Du Marché#Hôpital Santa-Cabrini</v>
      </c>
      <c r="C1978" s="13" t="s">
        <v>6</v>
      </c>
      <c r="D1978" s="11" t="s">
        <v>43</v>
      </c>
      <c r="E1978" s="11" t="s">
        <v>38</v>
      </c>
      <c r="F1978" s="15">
        <f t="shared" si="90"/>
        <v>2.9</v>
      </c>
      <c r="G1978">
        <v>2.9</v>
      </c>
    </row>
    <row r="1979" spans="1:7" ht="15.75">
      <c r="A1979">
        <v>1979</v>
      </c>
      <c r="B1979" t="str">
        <f t="shared" ref="B1979:B2042" si="91">D1979&amp;C1979&amp;E1979</f>
        <v>Le Ponceau#Hôpital Santa-Cabrini</v>
      </c>
      <c r="C1979" s="13" t="s">
        <v>6</v>
      </c>
      <c r="D1979" s="11" t="s">
        <v>44</v>
      </c>
      <c r="E1979" s="11" t="s">
        <v>38</v>
      </c>
      <c r="F1979" s="15">
        <f t="shared" si="90"/>
        <v>2.5</v>
      </c>
      <c r="G1979">
        <v>2.5</v>
      </c>
    </row>
    <row r="1980" spans="1:7" ht="15.75">
      <c r="A1980">
        <v>1980</v>
      </c>
      <c r="B1980" t="str">
        <f t="shared" si="91"/>
        <v>Valdombre#Hôpital Santa-Cabrini</v>
      </c>
      <c r="C1980" s="13" t="s">
        <v>6</v>
      </c>
      <c r="D1980" s="11" t="s">
        <v>45</v>
      </c>
      <c r="E1980" s="11" t="s">
        <v>38</v>
      </c>
      <c r="F1980" s="15">
        <f t="shared" ref="F1980:F2043" si="92">F899</f>
        <v>5.4</v>
      </c>
      <c r="G1980">
        <v>5.4</v>
      </c>
    </row>
    <row r="1981" spans="1:7" ht="15.75">
      <c r="A1981">
        <v>1981</v>
      </c>
      <c r="B1981" t="str">
        <f t="shared" si="91"/>
        <v>La Petite-Patrie#Hôpital Santa-Cabrini</v>
      </c>
      <c r="C1981" s="13" t="s">
        <v>6</v>
      </c>
      <c r="D1981" s="11" t="s">
        <v>46</v>
      </c>
      <c r="E1981" s="11" t="s">
        <v>38</v>
      </c>
      <c r="F1981" s="15">
        <f t="shared" si="92"/>
        <v>4.7</v>
      </c>
      <c r="G1981">
        <v>4.7</v>
      </c>
    </row>
    <row r="1982" spans="1:7" ht="15.75">
      <c r="A1982">
        <v>1982</v>
      </c>
      <c r="B1982" t="str">
        <f t="shared" si="91"/>
        <v>Paul-Pau#Hôpital Santa-Cabrini</v>
      </c>
      <c r="C1982" s="13" t="s">
        <v>6</v>
      </c>
      <c r="D1982" s="11" t="s">
        <v>47</v>
      </c>
      <c r="E1982" s="11" t="s">
        <v>38</v>
      </c>
      <c r="F1982" s="15">
        <f t="shared" si="92"/>
        <v>6.8</v>
      </c>
      <c r="G1982">
        <v>6.8</v>
      </c>
    </row>
    <row r="1983" spans="1:7" ht="15.75">
      <c r="A1983">
        <v>1983</v>
      </c>
      <c r="B1983" t="str">
        <f t="shared" si="91"/>
        <v>5927 Viau#Hôpital Santa-Cabrini</v>
      </c>
      <c r="C1983" s="13" t="s">
        <v>6</v>
      </c>
      <c r="D1983" s="11" t="s">
        <v>48</v>
      </c>
      <c r="E1983" s="11" t="s">
        <v>38</v>
      </c>
      <c r="F1983" s="15">
        <f t="shared" si="92"/>
        <v>1.4</v>
      </c>
      <c r="G1983">
        <v>1.4</v>
      </c>
    </row>
    <row r="1984" spans="1:7" ht="15.75">
      <c r="A1984">
        <v>1984</v>
      </c>
      <c r="B1984" t="str">
        <f t="shared" si="91"/>
        <v>Poupart#Hôpital Santa-Cabrini</v>
      </c>
      <c r="C1984" s="13" t="s">
        <v>6</v>
      </c>
      <c r="D1984" s="11" t="s">
        <v>49</v>
      </c>
      <c r="E1984" s="11" t="s">
        <v>38</v>
      </c>
      <c r="F1984" s="15">
        <f t="shared" si="92"/>
        <v>6.2</v>
      </c>
      <c r="G1984">
        <v>6.2</v>
      </c>
    </row>
    <row r="1985" spans="1:7" ht="15.75">
      <c r="A1985">
        <v>1985</v>
      </c>
      <c r="B1985" t="str">
        <f t="shared" si="91"/>
        <v>5915 Viau#Hôpital Santa-Cabrini</v>
      </c>
      <c r="C1985" s="13" t="s">
        <v>6</v>
      </c>
      <c r="D1985" s="11" t="s">
        <v>50</v>
      </c>
      <c r="E1985" s="11" t="s">
        <v>38</v>
      </c>
      <c r="F1985" s="15">
        <f t="shared" si="92"/>
        <v>1.4</v>
      </c>
      <c r="G1985">
        <v>1.4</v>
      </c>
    </row>
    <row r="1986" spans="1:7" ht="15.75">
      <c r="A1986">
        <v>1986</v>
      </c>
      <c r="B1986" t="str">
        <f t="shared" si="91"/>
        <v>La Tourterelle#Hôpital Santa-Cabrini</v>
      </c>
      <c r="C1986" s="13" t="s">
        <v>6</v>
      </c>
      <c r="D1986" s="11" t="s">
        <v>51</v>
      </c>
      <c r="E1986" s="11" t="s">
        <v>38</v>
      </c>
      <c r="F1986" s="15">
        <f t="shared" si="92"/>
        <v>2.8</v>
      </c>
      <c r="G1986">
        <v>2.8</v>
      </c>
    </row>
    <row r="1987" spans="1:7" ht="15.75">
      <c r="A1987">
        <v>1987</v>
      </c>
      <c r="B1987" t="str">
        <f t="shared" si="91"/>
        <v>Charlemagne#Hôpital Santa-Cabrini</v>
      </c>
      <c r="C1987" s="13" t="s">
        <v>6</v>
      </c>
      <c r="D1987" s="11" t="s">
        <v>52</v>
      </c>
      <c r="E1987" s="11" t="s">
        <v>38</v>
      </c>
      <c r="F1987" s="15">
        <f t="shared" si="92"/>
        <v>3.2</v>
      </c>
      <c r="G1987">
        <v>3.2</v>
      </c>
    </row>
    <row r="1988" spans="1:7" ht="15.75">
      <c r="A1988">
        <v>1988</v>
      </c>
      <c r="B1988" t="str">
        <f t="shared" si="91"/>
        <v>Maison l'Échelon#Hôpital Santa-Cabrini</v>
      </c>
      <c r="C1988" s="13" t="s">
        <v>6</v>
      </c>
      <c r="D1988" s="11" t="s">
        <v>5</v>
      </c>
      <c r="E1988" s="11" t="s">
        <v>38</v>
      </c>
      <c r="F1988" s="15">
        <f t="shared" si="92"/>
        <v>5.8</v>
      </c>
      <c r="G1988">
        <v>5.8</v>
      </c>
    </row>
    <row r="1989" spans="1:7" ht="15.75">
      <c r="A1989">
        <v>1989</v>
      </c>
      <c r="B1989" t="str">
        <f t="shared" si="91"/>
        <v>L'Horizon#Hôpital Santa-Cabrini</v>
      </c>
      <c r="C1989" s="13" t="s">
        <v>6</v>
      </c>
      <c r="D1989" s="11" t="s">
        <v>53</v>
      </c>
      <c r="E1989" s="11" t="s">
        <v>38</v>
      </c>
      <c r="F1989" s="15">
        <f t="shared" si="92"/>
        <v>5.7</v>
      </c>
      <c r="G1989">
        <v>5.7</v>
      </c>
    </row>
    <row r="1990" spans="1:7" ht="15.75">
      <c r="A1990">
        <v>1990</v>
      </c>
      <c r="B1990" t="str">
        <f t="shared" si="91"/>
        <v>Centre de crise Émile-Nelligan#Hôpital Santa-Cabrini</v>
      </c>
      <c r="C1990" s="13" t="s">
        <v>6</v>
      </c>
      <c r="D1990" s="11" t="s">
        <v>54</v>
      </c>
      <c r="E1990" s="11" t="s">
        <v>38</v>
      </c>
      <c r="F1990" s="15">
        <f t="shared" si="92"/>
        <v>5.0999999999999996</v>
      </c>
      <c r="G1990">
        <v>5.0999999999999996</v>
      </c>
    </row>
    <row r="1991" spans="1:7" ht="15.75">
      <c r="A1991">
        <v>1991</v>
      </c>
      <c r="B1991" t="str">
        <f t="shared" si="91"/>
        <v>Coordination des ressources#Hôpital Santa-Cabrini</v>
      </c>
      <c r="C1991" s="13" t="s">
        <v>6</v>
      </c>
      <c r="D1991" s="11" t="s">
        <v>55</v>
      </c>
      <c r="E1991" s="11" t="s">
        <v>38</v>
      </c>
      <c r="F1991" s="15">
        <f t="shared" si="92"/>
        <v>5.4</v>
      </c>
      <c r="G1991">
        <v>5.4</v>
      </c>
    </row>
    <row r="1992" spans="1:7" ht="15.75">
      <c r="A1992">
        <v>1992</v>
      </c>
      <c r="B1992" t="str">
        <f t="shared" si="91"/>
        <v>Installation Anjou#Hôpital Santa-Cabrini</v>
      </c>
      <c r="C1992" s="13" t="s">
        <v>6</v>
      </c>
      <c r="D1992" s="11" t="s">
        <v>4</v>
      </c>
      <c r="E1992" s="11" t="s">
        <v>38</v>
      </c>
      <c r="F1992" s="15">
        <f t="shared" si="92"/>
        <v>4.3</v>
      </c>
      <c r="G1992">
        <v>4.3</v>
      </c>
    </row>
    <row r="1993" spans="1:7" ht="15.75">
      <c r="A1993">
        <v>1993</v>
      </c>
      <c r="B1993" t="str">
        <f t="shared" si="91"/>
        <v>Centre de recherche Fernand-Séguin#Institut universitaire en santé mentale de Montréal</v>
      </c>
      <c r="C1993" s="13" t="s">
        <v>6</v>
      </c>
      <c r="D1993" s="11" t="s">
        <v>40</v>
      </c>
      <c r="E1993" s="11" t="s">
        <v>39</v>
      </c>
      <c r="F1993" s="15">
        <f t="shared" si="92"/>
        <v>2</v>
      </c>
      <c r="G1993">
        <v>2</v>
      </c>
    </row>
    <row r="1994" spans="1:7" ht="15.75">
      <c r="A1994">
        <v>1994</v>
      </c>
      <c r="B1994" t="str">
        <f t="shared" si="91"/>
        <v>La Relance#Institut universitaire en santé mentale de Montréal</v>
      </c>
      <c r="C1994" s="13" t="s">
        <v>6</v>
      </c>
      <c r="D1994" s="11" t="s">
        <v>41</v>
      </c>
      <c r="E1994" s="11" t="s">
        <v>39</v>
      </c>
      <c r="F1994" s="15">
        <f t="shared" si="92"/>
        <v>6.7</v>
      </c>
      <c r="G1994">
        <v>6.7</v>
      </c>
    </row>
    <row r="1995" spans="1:7" ht="15.75">
      <c r="A1995">
        <v>1995</v>
      </c>
      <c r="B1995" t="str">
        <f t="shared" si="91"/>
        <v>Ste-Claire#Institut universitaire en santé mentale de Montréal</v>
      </c>
      <c r="C1995" s="13" t="s">
        <v>6</v>
      </c>
      <c r="D1995" s="11" t="s">
        <v>42</v>
      </c>
      <c r="E1995" s="11" t="s">
        <v>39</v>
      </c>
      <c r="F1995" s="15">
        <f t="shared" si="92"/>
        <v>3.3</v>
      </c>
      <c r="G1995">
        <v>3.3</v>
      </c>
    </row>
    <row r="1996" spans="1:7" ht="15.75">
      <c r="A1996">
        <v>1996</v>
      </c>
      <c r="B1996" t="str">
        <f t="shared" si="91"/>
        <v>Du Marché#Institut universitaire en santé mentale de Montréal</v>
      </c>
      <c r="C1996" s="13" t="s">
        <v>6</v>
      </c>
      <c r="D1996" s="11" t="s">
        <v>43</v>
      </c>
      <c r="E1996" s="11" t="s">
        <v>39</v>
      </c>
      <c r="F1996" s="15">
        <f t="shared" si="92"/>
        <v>4.2</v>
      </c>
      <c r="G1996">
        <v>4.2</v>
      </c>
    </row>
    <row r="1997" spans="1:7" ht="15.75">
      <c r="A1997">
        <v>1997</v>
      </c>
      <c r="B1997" t="str">
        <f t="shared" si="91"/>
        <v>Le Ponceau#Institut universitaire en santé mentale de Montréal</v>
      </c>
      <c r="C1997" s="13" t="s">
        <v>6</v>
      </c>
      <c r="D1997" s="11" t="s">
        <v>44</v>
      </c>
      <c r="E1997" s="11" t="s">
        <v>39</v>
      </c>
      <c r="F1997" s="15">
        <f t="shared" si="92"/>
        <v>4.3</v>
      </c>
      <c r="G1997">
        <v>4.3</v>
      </c>
    </row>
    <row r="1998" spans="1:7" ht="15.75">
      <c r="A1998">
        <v>1998</v>
      </c>
      <c r="B1998" t="str">
        <f t="shared" si="91"/>
        <v>Valdombre#Institut universitaire en santé mentale de Montréal</v>
      </c>
      <c r="C1998" s="13" t="s">
        <v>6</v>
      </c>
      <c r="D1998" s="11" t="s">
        <v>45</v>
      </c>
      <c r="E1998" s="11" t="s">
        <v>39</v>
      </c>
      <c r="F1998" s="15">
        <f t="shared" si="92"/>
        <v>8.4</v>
      </c>
      <c r="G1998">
        <v>8.4</v>
      </c>
    </row>
    <row r="1999" spans="1:7" ht="15.75">
      <c r="A1999">
        <v>1999</v>
      </c>
      <c r="B1999" t="str">
        <f t="shared" si="91"/>
        <v>La Petite-Patrie#Institut universitaire en santé mentale de Montréal</v>
      </c>
      <c r="C1999" s="13" t="s">
        <v>6</v>
      </c>
      <c r="D1999" s="11" t="s">
        <v>46</v>
      </c>
      <c r="E1999" s="11" t="s">
        <v>39</v>
      </c>
      <c r="F1999" s="15">
        <f t="shared" si="92"/>
        <v>9.1</v>
      </c>
      <c r="G1999">
        <v>9.1</v>
      </c>
    </row>
    <row r="2000" spans="1:7" ht="15.75">
      <c r="A2000">
        <v>2000</v>
      </c>
      <c r="B2000" t="str">
        <f t="shared" si="91"/>
        <v>Paul-Pau#Institut universitaire en santé mentale de Montréal</v>
      </c>
      <c r="C2000" s="13" t="s">
        <v>6</v>
      </c>
      <c r="D2000" s="11" t="s">
        <v>47</v>
      </c>
      <c r="E2000" s="11" t="s">
        <v>39</v>
      </c>
      <c r="F2000" s="15">
        <f t="shared" si="92"/>
        <v>2.7</v>
      </c>
      <c r="G2000">
        <v>2.7</v>
      </c>
    </row>
    <row r="2001" spans="1:7" ht="15.75">
      <c r="A2001">
        <v>2001</v>
      </c>
      <c r="B2001" t="str">
        <f t="shared" si="91"/>
        <v>5927 Viau#Institut universitaire en santé mentale de Montréal</v>
      </c>
      <c r="C2001" s="13" t="s">
        <v>6</v>
      </c>
      <c r="D2001" s="11" t="s">
        <v>48</v>
      </c>
      <c r="E2001" s="11" t="s">
        <v>39</v>
      </c>
      <c r="F2001" s="15">
        <f t="shared" si="92"/>
        <v>5.7</v>
      </c>
      <c r="G2001">
        <v>5.7</v>
      </c>
    </row>
    <row r="2002" spans="1:7" ht="15.75">
      <c r="A2002">
        <v>2002</v>
      </c>
      <c r="B2002" t="str">
        <f t="shared" si="91"/>
        <v>Poupart#Institut universitaire en santé mentale de Montréal</v>
      </c>
      <c r="C2002" s="13" t="s">
        <v>6</v>
      </c>
      <c r="D2002" s="11" t="s">
        <v>49</v>
      </c>
      <c r="E2002" s="11" t="s">
        <v>39</v>
      </c>
      <c r="F2002" s="15">
        <f t="shared" si="92"/>
        <v>8.4</v>
      </c>
      <c r="G2002">
        <v>8.4</v>
      </c>
    </row>
    <row r="2003" spans="1:7" ht="15.75">
      <c r="A2003">
        <v>2003</v>
      </c>
      <c r="B2003" t="str">
        <f t="shared" si="91"/>
        <v>5915 Viau#Institut universitaire en santé mentale de Montréal</v>
      </c>
      <c r="C2003" s="13" t="s">
        <v>6</v>
      </c>
      <c r="D2003" s="11" t="s">
        <v>50</v>
      </c>
      <c r="E2003" s="11" t="s">
        <v>39</v>
      </c>
      <c r="F2003" s="15">
        <f t="shared" si="92"/>
        <v>5.7</v>
      </c>
      <c r="G2003">
        <v>5.7</v>
      </c>
    </row>
    <row r="2004" spans="1:7" ht="15.75">
      <c r="A2004">
        <v>2004</v>
      </c>
      <c r="B2004" t="str">
        <f t="shared" si="91"/>
        <v>La Tourterelle#Institut universitaire en santé mentale de Montréal</v>
      </c>
      <c r="C2004" s="13" t="s">
        <v>6</v>
      </c>
      <c r="D2004" s="11" t="s">
        <v>51</v>
      </c>
      <c r="E2004" s="11" t="s">
        <v>39</v>
      </c>
      <c r="F2004" s="15">
        <f t="shared" si="92"/>
        <v>5</v>
      </c>
      <c r="G2004">
        <v>5</v>
      </c>
    </row>
    <row r="2005" spans="1:7" ht="15.75">
      <c r="A2005">
        <v>2005</v>
      </c>
      <c r="B2005" t="str">
        <f t="shared" si="91"/>
        <v>Charlemagne#Institut universitaire en santé mentale de Montréal</v>
      </c>
      <c r="C2005" s="13" t="s">
        <v>6</v>
      </c>
      <c r="D2005" s="11" t="s">
        <v>52</v>
      </c>
      <c r="E2005" s="11" t="s">
        <v>39</v>
      </c>
      <c r="F2005" s="15">
        <f t="shared" si="92"/>
        <v>4.8</v>
      </c>
      <c r="G2005">
        <v>4.8</v>
      </c>
    </row>
    <row r="2006" spans="1:7" ht="15.75">
      <c r="A2006">
        <v>2006</v>
      </c>
      <c r="B2006" t="str">
        <f t="shared" si="91"/>
        <v>Maison l'Échelon#Institut universitaire en santé mentale de Montréal</v>
      </c>
      <c r="C2006" s="13" t="s">
        <v>6</v>
      </c>
      <c r="D2006" s="11" t="s">
        <v>5</v>
      </c>
      <c r="E2006" s="11" t="s">
        <v>39</v>
      </c>
      <c r="F2006" s="15">
        <f t="shared" si="92"/>
        <v>2</v>
      </c>
      <c r="G2006">
        <v>2</v>
      </c>
    </row>
    <row r="2007" spans="1:7" ht="15.75">
      <c r="A2007">
        <v>2007</v>
      </c>
      <c r="B2007" t="str">
        <f t="shared" si="91"/>
        <v>L'Horizon#Institut universitaire en santé mentale de Montréal</v>
      </c>
      <c r="C2007" s="13" t="s">
        <v>6</v>
      </c>
      <c r="D2007" s="11" t="s">
        <v>53</v>
      </c>
      <c r="E2007" s="11" t="s">
        <v>39</v>
      </c>
      <c r="F2007" s="15">
        <f t="shared" si="92"/>
        <v>2.2999999999999998</v>
      </c>
      <c r="G2007">
        <v>2.2999999999999998</v>
      </c>
    </row>
    <row r="2008" spans="1:7" ht="15.75">
      <c r="A2008">
        <v>2008</v>
      </c>
      <c r="B2008" t="str">
        <f t="shared" si="91"/>
        <v>Centre de crise Émile-Nelligan#Institut universitaire en santé mentale de Montréal</v>
      </c>
      <c r="C2008" s="13" t="s">
        <v>6</v>
      </c>
      <c r="D2008" s="11" t="s">
        <v>54</v>
      </c>
      <c r="E2008" s="11" t="s">
        <v>39</v>
      </c>
      <c r="F2008" s="15">
        <f t="shared" si="92"/>
        <v>2.4</v>
      </c>
      <c r="G2008">
        <v>2.4</v>
      </c>
    </row>
    <row r="2009" spans="1:7" ht="15.75">
      <c r="A2009">
        <v>2009</v>
      </c>
      <c r="B2009" t="str">
        <f t="shared" si="91"/>
        <v>Coordination des ressources#Institut universitaire en santé mentale de Montréal</v>
      </c>
      <c r="C2009" s="13" t="s">
        <v>6</v>
      </c>
      <c r="D2009" s="11" t="s">
        <v>55</v>
      </c>
      <c r="E2009" s="11" t="s">
        <v>39</v>
      </c>
      <c r="F2009" s="15">
        <f t="shared" si="92"/>
        <v>9.3000000000000007</v>
      </c>
      <c r="G2009">
        <v>9.3000000000000007</v>
      </c>
    </row>
    <row r="2010" spans="1:7" ht="15.75">
      <c r="A2010">
        <v>2010</v>
      </c>
      <c r="B2010" t="str">
        <f t="shared" si="91"/>
        <v>Installation Anjou#Institut universitaire en santé mentale de Montréal</v>
      </c>
      <c r="C2010" s="13" t="s">
        <v>6</v>
      </c>
      <c r="D2010" s="11" t="s">
        <v>4</v>
      </c>
      <c r="E2010" s="11" t="s">
        <v>39</v>
      </c>
      <c r="F2010" s="15">
        <f t="shared" si="92"/>
        <v>4.7</v>
      </c>
      <c r="G2010">
        <v>4.7</v>
      </c>
    </row>
    <row r="2011" spans="1:7" ht="15.75">
      <c r="A2011">
        <v>2011</v>
      </c>
      <c r="B2011" t="str">
        <f t="shared" si="91"/>
        <v>La Relance#Centre de recherche Fernand-Séguin</v>
      </c>
      <c r="C2011" s="13" t="s">
        <v>6</v>
      </c>
      <c r="D2011" s="11" t="s">
        <v>41</v>
      </c>
      <c r="E2011" s="11" t="s">
        <v>40</v>
      </c>
      <c r="F2011" s="15">
        <f t="shared" si="92"/>
        <v>6.5</v>
      </c>
      <c r="G2011">
        <v>6.5</v>
      </c>
    </row>
    <row r="2012" spans="1:7" ht="15.75">
      <c r="A2012">
        <v>2012</v>
      </c>
      <c r="B2012" t="str">
        <f t="shared" si="91"/>
        <v>Ste-Claire#Centre de recherche Fernand-Séguin</v>
      </c>
      <c r="C2012" s="13" t="s">
        <v>6</v>
      </c>
      <c r="D2012" s="11" t="s">
        <v>42</v>
      </c>
      <c r="E2012" s="11" t="s">
        <v>40</v>
      </c>
      <c r="F2012" s="15">
        <f t="shared" si="92"/>
        <v>3.3</v>
      </c>
      <c r="G2012">
        <v>3.3</v>
      </c>
    </row>
    <row r="2013" spans="1:7" ht="15.75">
      <c r="A2013">
        <v>2013</v>
      </c>
      <c r="B2013" t="str">
        <f t="shared" si="91"/>
        <v>Du Marché#Centre de recherche Fernand-Séguin</v>
      </c>
      <c r="C2013" s="13" t="s">
        <v>6</v>
      </c>
      <c r="D2013" s="11" t="s">
        <v>43</v>
      </c>
      <c r="E2013" s="11" t="s">
        <v>40</v>
      </c>
      <c r="F2013" s="15">
        <f t="shared" si="92"/>
        <v>4.0999999999999996</v>
      </c>
      <c r="G2013">
        <v>4.0999999999999996</v>
      </c>
    </row>
    <row r="2014" spans="1:7" ht="15.75">
      <c r="A2014">
        <v>2014</v>
      </c>
      <c r="B2014" t="str">
        <f t="shared" si="91"/>
        <v>Le Ponceau#Centre de recherche Fernand-Séguin</v>
      </c>
      <c r="C2014" s="13" t="s">
        <v>6</v>
      </c>
      <c r="D2014" s="11" t="s">
        <v>44</v>
      </c>
      <c r="E2014" s="11" t="s">
        <v>40</v>
      </c>
      <c r="F2014" s="15">
        <f t="shared" si="92"/>
        <v>4.3</v>
      </c>
      <c r="G2014">
        <v>4.3</v>
      </c>
    </row>
    <row r="2015" spans="1:7" ht="15.75">
      <c r="A2015">
        <v>2015</v>
      </c>
      <c r="B2015" t="str">
        <f t="shared" si="91"/>
        <v>Valdombre#Centre de recherche Fernand-Séguin</v>
      </c>
      <c r="C2015" s="13" t="s">
        <v>6</v>
      </c>
      <c r="D2015" s="11" t="s">
        <v>45</v>
      </c>
      <c r="E2015" s="11" t="s">
        <v>40</v>
      </c>
      <c r="F2015" s="15">
        <f t="shared" si="92"/>
        <v>8.4</v>
      </c>
      <c r="G2015">
        <v>8.4</v>
      </c>
    </row>
    <row r="2016" spans="1:7" ht="15.75">
      <c r="A2016">
        <v>2016</v>
      </c>
      <c r="B2016" t="str">
        <f t="shared" si="91"/>
        <v>La Petite-Patrie#Centre de recherche Fernand-Séguin</v>
      </c>
      <c r="C2016" s="13" t="s">
        <v>6</v>
      </c>
      <c r="D2016" s="11" t="s">
        <v>46</v>
      </c>
      <c r="E2016" s="11" t="s">
        <v>40</v>
      </c>
      <c r="F2016" s="15">
        <f t="shared" si="92"/>
        <v>9.1</v>
      </c>
      <c r="G2016">
        <v>9.1</v>
      </c>
    </row>
    <row r="2017" spans="1:7" ht="15.75">
      <c r="A2017">
        <v>2017</v>
      </c>
      <c r="B2017" t="str">
        <f t="shared" si="91"/>
        <v>Paul-Pau#Centre de recherche Fernand-Séguin</v>
      </c>
      <c r="C2017" s="13" t="s">
        <v>6</v>
      </c>
      <c r="D2017" s="11" t="s">
        <v>47</v>
      </c>
      <c r="E2017" s="11" t="s">
        <v>40</v>
      </c>
      <c r="F2017" s="15">
        <f t="shared" si="92"/>
        <v>2.6</v>
      </c>
      <c r="G2017">
        <v>2.6</v>
      </c>
    </row>
    <row r="2018" spans="1:7" ht="15.75">
      <c r="A2018">
        <v>2018</v>
      </c>
      <c r="B2018" t="str">
        <f t="shared" si="91"/>
        <v>5927 Viau#Centre de recherche Fernand-Séguin</v>
      </c>
      <c r="C2018" s="13" t="s">
        <v>6</v>
      </c>
      <c r="D2018" s="11" t="s">
        <v>48</v>
      </c>
      <c r="E2018" s="11" t="s">
        <v>40</v>
      </c>
      <c r="F2018" s="15">
        <f t="shared" si="92"/>
        <v>5.7</v>
      </c>
      <c r="G2018">
        <v>5.7</v>
      </c>
    </row>
    <row r="2019" spans="1:7" ht="15.75">
      <c r="A2019">
        <v>2019</v>
      </c>
      <c r="B2019" t="str">
        <f t="shared" si="91"/>
        <v>Poupart#Centre de recherche Fernand-Séguin</v>
      </c>
      <c r="C2019" s="13" t="s">
        <v>6</v>
      </c>
      <c r="D2019" s="11" t="s">
        <v>49</v>
      </c>
      <c r="E2019" s="11" t="s">
        <v>40</v>
      </c>
      <c r="F2019" s="15">
        <f t="shared" si="92"/>
        <v>8.3000000000000007</v>
      </c>
      <c r="G2019">
        <v>8.3000000000000007</v>
      </c>
    </row>
    <row r="2020" spans="1:7" ht="15.75">
      <c r="A2020">
        <v>2020</v>
      </c>
      <c r="B2020" t="str">
        <f t="shared" si="91"/>
        <v>5915 Viau#Centre de recherche Fernand-Séguin</v>
      </c>
      <c r="C2020" s="13" t="s">
        <v>6</v>
      </c>
      <c r="D2020" s="11" t="s">
        <v>50</v>
      </c>
      <c r="E2020" s="11" t="s">
        <v>40</v>
      </c>
      <c r="F2020" s="15">
        <f t="shared" si="92"/>
        <v>5.7</v>
      </c>
      <c r="G2020">
        <v>5.7</v>
      </c>
    </row>
    <row r="2021" spans="1:7" ht="15.75">
      <c r="A2021">
        <v>2021</v>
      </c>
      <c r="B2021" t="str">
        <f t="shared" si="91"/>
        <v>La Tourterelle#Centre de recherche Fernand-Séguin</v>
      </c>
      <c r="C2021" s="13" t="s">
        <v>6</v>
      </c>
      <c r="D2021" s="11" t="s">
        <v>51</v>
      </c>
      <c r="E2021" s="11" t="s">
        <v>40</v>
      </c>
      <c r="F2021" s="15">
        <f t="shared" si="92"/>
        <v>5</v>
      </c>
      <c r="G2021">
        <v>5</v>
      </c>
    </row>
    <row r="2022" spans="1:7" ht="15.75">
      <c r="A2022">
        <v>2022</v>
      </c>
      <c r="B2022" t="str">
        <f t="shared" si="91"/>
        <v>Charlemagne#Centre de recherche Fernand-Séguin</v>
      </c>
      <c r="C2022" s="13" t="s">
        <v>6</v>
      </c>
      <c r="D2022" s="11" t="s">
        <v>52</v>
      </c>
      <c r="E2022" s="11" t="s">
        <v>40</v>
      </c>
      <c r="F2022" s="15">
        <f t="shared" si="92"/>
        <v>4.8</v>
      </c>
      <c r="G2022">
        <v>4.8</v>
      </c>
    </row>
    <row r="2023" spans="1:7" ht="15.75">
      <c r="A2023">
        <v>2023</v>
      </c>
      <c r="B2023" t="str">
        <f t="shared" si="91"/>
        <v>Maison l'Échelon#Centre de recherche Fernand-Séguin</v>
      </c>
      <c r="C2023" s="13" t="s">
        <v>6</v>
      </c>
      <c r="D2023" s="11" t="s">
        <v>5</v>
      </c>
      <c r="E2023" s="11" t="s">
        <v>40</v>
      </c>
      <c r="F2023" s="15">
        <f t="shared" si="92"/>
        <v>1.9</v>
      </c>
      <c r="G2023">
        <v>1.9</v>
      </c>
    </row>
    <row r="2024" spans="1:7" ht="15.75">
      <c r="A2024">
        <v>2024</v>
      </c>
      <c r="B2024" t="str">
        <f t="shared" si="91"/>
        <v>L'Horizon#Centre de recherche Fernand-Séguin</v>
      </c>
      <c r="C2024" s="13" t="s">
        <v>6</v>
      </c>
      <c r="D2024" s="11" t="s">
        <v>53</v>
      </c>
      <c r="E2024" s="11" t="s">
        <v>40</v>
      </c>
      <c r="F2024" s="15">
        <f t="shared" si="92"/>
        <v>2.2000000000000002</v>
      </c>
      <c r="G2024">
        <v>2.2000000000000002</v>
      </c>
    </row>
    <row r="2025" spans="1:7" ht="15.75">
      <c r="A2025">
        <v>2025</v>
      </c>
      <c r="B2025" t="str">
        <f t="shared" si="91"/>
        <v>Centre de crise Émile-Nelligan#Centre de recherche Fernand-Séguin</v>
      </c>
      <c r="C2025" s="13" t="s">
        <v>6</v>
      </c>
      <c r="D2025" s="11" t="s">
        <v>54</v>
      </c>
      <c r="E2025" s="11" t="s">
        <v>40</v>
      </c>
      <c r="F2025" s="15">
        <f t="shared" si="92"/>
        <v>2.2999999999999998</v>
      </c>
      <c r="G2025">
        <v>2.2999999999999998</v>
      </c>
    </row>
    <row r="2026" spans="1:7" ht="15.75">
      <c r="A2026">
        <v>2026</v>
      </c>
      <c r="B2026" t="str">
        <f t="shared" si="91"/>
        <v>Coordination des ressources#Centre de recherche Fernand-Séguin</v>
      </c>
      <c r="C2026" s="13" t="s">
        <v>6</v>
      </c>
      <c r="D2026" s="11" t="s">
        <v>55</v>
      </c>
      <c r="E2026" s="11" t="s">
        <v>40</v>
      </c>
      <c r="F2026" s="15">
        <f t="shared" si="92"/>
        <v>9.3000000000000007</v>
      </c>
      <c r="G2026">
        <v>9.3000000000000007</v>
      </c>
    </row>
    <row r="2027" spans="1:7" ht="15.75">
      <c r="A2027">
        <v>2027</v>
      </c>
      <c r="B2027" t="str">
        <f t="shared" si="91"/>
        <v>Installation Anjou#Centre de recherche Fernand-Séguin</v>
      </c>
      <c r="C2027" s="13" t="s">
        <v>6</v>
      </c>
      <c r="D2027" s="11" t="s">
        <v>4</v>
      </c>
      <c r="E2027" s="11" t="s">
        <v>40</v>
      </c>
      <c r="F2027" s="15">
        <f t="shared" si="92"/>
        <v>4.5999999999999996</v>
      </c>
      <c r="G2027">
        <v>4.5999999999999996</v>
      </c>
    </row>
    <row r="2028" spans="1:7" ht="15.75">
      <c r="A2028">
        <v>2028</v>
      </c>
      <c r="B2028" t="str">
        <f t="shared" si="91"/>
        <v>Ste-Claire#La Relance</v>
      </c>
      <c r="C2028" s="13" t="s">
        <v>6</v>
      </c>
      <c r="D2028" s="11" t="s">
        <v>42</v>
      </c>
      <c r="E2028" s="11" t="s">
        <v>41</v>
      </c>
      <c r="F2028" s="15">
        <f t="shared" si="92"/>
        <v>3.4</v>
      </c>
      <c r="G2028">
        <v>3.4</v>
      </c>
    </row>
    <row r="2029" spans="1:7" ht="15.75">
      <c r="A2029">
        <v>2029</v>
      </c>
      <c r="B2029" t="str">
        <f t="shared" si="91"/>
        <v>Du Marché#La Relance</v>
      </c>
      <c r="C2029" s="13" t="s">
        <v>6</v>
      </c>
      <c r="D2029" s="11" t="s">
        <v>43</v>
      </c>
      <c r="E2029" s="11" t="s">
        <v>41</v>
      </c>
      <c r="F2029" s="15">
        <f t="shared" si="92"/>
        <v>10.6</v>
      </c>
      <c r="G2029">
        <v>10.6</v>
      </c>
    </row>
    <row r="2030" spans="1:7" ht="15.75">
      <c r="A2030">
        <v>2030</v>
      </c>
      <c r="B2030" t="str">
        <f t="shared" si="91"/>
        <v>Le Ponceau#La Relance</v>
      </c>
      <c r="C2030" s="13" t="s">
        <v>6</v>
      </c>
      <c r="D2030" s="11" t="s">
        <v>44</v>
      </c>
      <c r="E2030" s="11" t="s">
        <v>41</v>
      </c>
      <c r="F2030" s="15">
        <f t="shared" si="92"/>
        <v>11.5</v>
      </c>
      <c r="G2030">
        <v>11.5</v>
      </c>
    </row>
    <row r="2031" spans="1:7" ht="15.75">
      <c r="A2031">
        <v>2031</v>
      </c>
      <c r="B2031" t="str">
        <f t="shared" si="91"/>
        <v>Valdombre#La Relance</v>
      </c>
      <c r="C2031" s="13" t="s">
        <v>6</v>
      </c>
      <c r="D2031" s="11" t="s">
        <v>45</v>
      </c>
      <c r="E2031" s="11" t="s">
        <v>41</v>
      </c>
      <c r="F2031" s="15">
        <f t="shared" si="92"/>
        <v>13.2</v>
      </c>
      <c r="G2031">
        <v>13.2</v>
      </c>
    </row>
    <row r="2032" spans="1:7" ht="15.75">
      <c r="A2032">
        <v>2032</v>
      </c>
      <c r="B2032" t="str">
        <f t="shared" si="91"/>
        <v>La Petite-Patrie#La Relance</v>
      </c>
      <c r="C2032" s="13" t="s">
        <v>6</v>
      </c>
      <c r="D2032" s="11" t="s">
        <v>46</v>
      </c>
      <c r="E2032" s="11" t="s">
        <v>41</v>
      </c>
      <c r="F2032" s="15">
        <f t="shared" si="92"/>
        <v>17.600000000000001</v>
      </c>
      <c r="G2032">
        <v>17.600000000000001</v>
      </c>
    </row>
    <row r="2033" spans="1:7" ht="15.75">
      <c r="A2033">
        <v>2033</v>
      </c>
      <c r="B2033" t="str">
        <f t="shared" si="91"/>
        <v>Paul-Pau#La Relance</v>
      </c>
      <c r="C2033" s="13" t="s">
        <v>6</v>
      </c>
      <c r="D2033" s="11" t="s">
        <v>47</v>
      </c>
      <c r="E2033" s="11" t="s">
        <v>41</v>
      </c>
      <c r="F2033" s="15">
        <f t="shared" si="92"/>
        <v>4.0999999999999996</v>
      </c>
      <c r="G2033">
        <v>4.0999999999999996</v>
      </c>
    </row>
    <row r="2034" spans="1:7" ht="15.75">
      <c r="A2034">
        <v>2034</v>
      </c>
      <c r="B2034" t="str">
        <f t="shared" si="91"/>
        <v>5927 Viau#La Relance</v>
      </c>
      <c r="C2034" s="13" t="s">
        <v>6</v>
      </c>
      <c r="D2034" s="11" t="s">
        <v>48</v>
      </c>
      <c r="E2034" s="11" t="s">
        <v>41</v>
      </c>
      <c r="F2034" s="15">
        <f t="shared" si="92"/>
        <v>12.4</v>
      </c>
      <c r="G2034">
        <v>12.4</v>
      </c>
    </row>
    <row r="2035" spans="1:7" ht="15.75">
      <c r="A2035">
        <v>2035</v>
      </c>
      <c r="B2035" t="str">
        <f t="shared" si="91"/>
        <v>Poupart#La Relance</v>
      </c>
      <c r="C2035" s="13" t="s">
        <v>6</v>
      </c>
      <c r="D2035" s="11" t="s">
        <v>49</v>
      </c>
      <c r="E2035" s="11" t="s">
        <v>41</v>
      </c>
      <c r="F2035" s="15">
        <f t="shared" si="92"/>
        <v>13.3</v>
      </c>
      <c r="G2035">
        <v>13.3</v>
      </c>
    </row>
    <row r="2036" spans="1:7" ht="15.75">
      <c r="A2036">
        <v>2036</v>
      </c>
      <c r="B2036" t="str">
        <f t="shared" si="91"/>
        <v>5915 Viau#La Relance</v>
      </c>
      <c r="C2036" s="13" t="s">
        <v>6</v>
      </c>
      <c r="D2036" s="11" t="s">
        <v>50</v>
      </c>
      <c r="E2036" s="11" t="s">
        <v>41</v>
      </c>
      <c r="F2036" s="15">
        <f t="shared" si="92"/>
        <v>12.4</v>
      </c>
      <c r="G2036">
        <v>12.4</v>
      </c>
    </row>
    <row r="2037" spans="1:7" ht="15.75">
      <c r="A2037">
        <v>2037</v>
      </c>
      <c r="B2037" t="str">
        <f t="shared" si="91"/>
        <v>La Tourterelle#La Relance</v>
      </c>
      <c r="C2037" s="13" t="s">
        <v>6</v>
      </c>
      <c r="D2037" s="11" t="s">
        <v>51</v>
      </c>
      <c r="E2037" s="11" t="s">
        <v>41</v>
      </c>
      <c r="F2037" s="15">
        <f t="shared" si="92"/>
        <v>11.4</v>
      </c>
      <c r="G2037">
        <v>11.4</v>
      </c>
    </row>
    <row r="2038" spans="1:7" ht="15.75">
      <c r="A2038">
        <v>2038</v>
      </c>
      <c r="B2038" t="str">
        <f t="shared" si="91"/>
        <v>Charlemagne#La Relance</v>
      </c>
      <c r="C2038" s="13" t="s">
        <v>6</v>
      </c>
      <c r="D2038" s="11" t="s">
        <v>52</v>
      </c>
      <c r="E2038" s="11" t="s">
        <v>41</v>
      </c>
      <c r="F2038" s="15">
        <f t="shared" si="92"/>
        <v>11.2</v>
      </c>
      <c r="G2038">
        <v>11.2</v>
      </c>
    </row>
    <row r="2039" spans="1:7" ht="15.75">
      <c r="A2039">
        <v>2039</v>
      </c>
      <c r="B2039" t="str">
        <f t="shared" si="91"/>
        <v>Maison l'Échelon#La Relance</v>
      </c>
      <c r="C2039" s="13" t="s">
        <v>6</v>
      </c>
      <c r="D2039" s="11" t="s">
        <v>5</v>
      </c>
      <c r="E2039" s="11" t="s">
        <v>41</v>
      </c>
      <c r="F2039" s="15">
        <f t="shared" si="92"/>
        <v>4.7</v>
      </c>
      <c r="G2039">
        <v>4.7</v>
      </c>
    </row>
    <row r="2040" spans="1:7" ht="15.75">
      <c r="A2040">
        <v>2040</v>
      </c>
      <c r="B2040" t="str">
        <f t="shared" si="91"/>
        <v>L'Horizon#La Relance</v>
      </c>
      <c r="C2040" s="13" t="s">
        <v>6</v>
      </c>
      <c r="D2040" s="11" t="s">
        <v>53</v>
      </c>
      <c r="E2040" s="11" t="s">
        <v>41</v>
      </c>
      <c r="F2040" s="15">
        <f t="shared" si="92"/>
        <v>5.0999999999999996</v>
      </c>
      <c r="G2040">
        <v>5.0999999999999996</v>
      </c>
    </row>
    <row r="2041" spans="1:7" ht="15.75">
      <c r="A2041">
        <v>2041</v>
      </c>
      <c r="B2041" t="str">
        <f t="shared" si="91"/>
        <v>Centre de crise Émile-Nelligan#La Relance</v>
      </c>
      <c r="C2041" s="13" t="s">
        <v>6</v>
      </c>
      <c r="D2041" s="11" t="s">
        <v>54</v>
      </c>
      <c r="E2041" s="11" t="s">
        <v>41</v>
      </c>
      <c r="F2041" s="15">
        <f t="shared" si="92"/>
        <v>5.4</v>
      </c>
      <c r="G2041">
        <v>5.4</v>
      </c>
    </row>
    <row r="2042" spans="1:7" ht="15.75">
      <c r="A2042">
        <v>2042</v>
      </c>
      <c r="B2042" t="str">
        <f t="shared" si="91"/>
        <v>Coordination des ressources#La Relance</v>
      </c>
      <c r="C2042" s="13" t="s">
        <v>6</v>
      </c>
      <c r="D2042" s="11" t="s">
        <v>55</v>
      </c>
      <c r="E2042" s="11" t="s">
        <v>41</v>
      </c>
      <c r="F2042" s="15">
        <f t="shared" si="92"/>
        <v>14.3</v>
      </c>
      <c r="G2042">
        <v>14.3</v>
      </c>
    </row>
    <row r="2043" spans="1:7" ht="15.75">
      <c r="A2043">
        <v>2043</v>
      </c>
      <c r="B2043" t="str">
        <f t="shared" ref="B2043:B2106" si="93">D2043&amp;C2043&amp;E2043</f>
        <v>Installation Anjou#La Relance</v>
      </c>
      <c r="C2043" s="13" t="s">
        <v>6</v>
      </c>
      <c r="D2043" s="11" t="s">
        <v>4</v>
      </c>
      <c r="E2043" s="11" t="s">
        <v>41</v>
      </c>
      <c r="F2043" s="15">
        <f t="shared" si="92"/>
        <v>8.6999999999999993</v>
      </c>
      <c r="G2043">
        <v>8.6999999999999993</v>
      </c>
    </row>
    <row r="2044" spans="1:7" ht="15.75">
      <c r="A2044">
        <v>2044</v>
      </c>
      <c r="B2044" t="str">
        <f t="shared" si="93"/>
        <v>Du Marché#Ste-Claire</v>
      </c>
      <c r="C2044" s="13" t="s">
        <v>6</v>
      </c>
      <c r="D2044" s="11" t="s">
        <v>43</v>
      </c>
      <c r="E2044" s="11" t="s">
        <v>42</v>
      </c>
      <c r="F2044" s="15">
        <f t="shared" ref="F2044:F2107" si="94">F963</f>
        <v>7.2</v>
      </c>
      <c r="G2044">
        <v>7.2</v>
      </c>
    </row>
    <row r="2045" spans="1:7" ht="15.75">
      <c r="A2045">
        <v>2045</v>
      </c>
      <c r="B2045" t="str">
        <f t="shared" si="93"/>
        <v>Le Ponceau#Ste-Claire</v>
      </c>
      <c r="C2045" s="13" t="s">
        <v>6</v>
      </c>
      <c r="D2045" s="11" t="s">
        <v>44</v>
      </c>
      <c r="E2045" s="11" t="s">
        <v>42</v>
      </c>
      <c r="F2045" s="15">
        <f t="shared" si="94"/>
        <v>6.9</v>
      </c>
      <c r="G2045">
        <v>6.9</v>
      </c>
    </row>
    <row r="2046" spans="1:7" ht="15.75">
      <c r="A2046">
        <v>2046</v>
      </c>
      <c r="B2046" t="str">
        <f t="shared" si="93"/>
        <v>Valdombre#Ste-Claire</v>
      </c>
      <c r="C2046" s="13" t="s">
        <v>6</v>
      </c>
      <c r="D2046" s="11" t="s">
        <v>45</v>
      </c>
      <c r="E2046" s="11" t="s">
        <v>42</v>
      </c>
      <c r="F2046" s="15">
        <f t="shared" si="94"/>
        <v>12.4</v>
      </c>
      <c r="G2046">
        <v>12.4</v>
      </c>
    </row>
    <row r="2047" spans="1:7" ht="15.75">
      <c r="A2047">
        <v>2047</v>
      </c>
      <c r="B2047" t="str">
        <f t="shared" si="93"/>
        <v>La Petite-Patrie#Ste-Claire</v>
      </c>
      <c r="C2047" s="13" t="s">
        <v>6</v>
      </c>
      <c r="D2047" s="11" t="s">
        <v>46</v>
      </c>
      <c r="E2047" s="11" t="s">
        <v>42</v>
      </c>
      <c r="F2047" s="15">
        <f t="shared" si="94"/>
        <v>13</v>
      </c>
      <c r="G2047">
        <v>13</v>
      </c>
    </row>
    <row r="2048" spans="1:7" ht="15.75">
      <c r="A2048">
        <v>2048</v>
      </c>
      <c r="B2048" t="str">
        <f t="shared" si="93"/>
        <v>Paul-Pau#Ste-Claire</v>
      </c>
      <c r="C2048" s="13" t="s">
        <v>6</v>
      </c>
      <c r="D2048" s="11" t="s">
        <v>47</v>
      </c>
      <c r="E2048" s="11" t="s">
        <v>42</v>
      </c>
      <c r="F2048" s="15">
        <f t="shared" si="94"/>
        <v>0.7</v>
      </c>
      <c r="G2048">
        <v>0.7</v>
      </c>
    </row>
    <row r="2049" spans="1:7" ht="15.75">
      <c r="A2049">
        <v>2049</v>
      </c>
      <c r="B2049" t="str">
        <f t="shared" si="93"/>
        <v>5927 Viau#Ste-Claire</v>
      </c>
      <c r="C2049" s="13" t="s">
        <v>6</v>
      </c>
      <c r="D2049" s="11" t="s">
        <v>48</v>
      </c>
      <c r="E2049" s="11" t="s">
        <v>42</v>
      </c>
      <c r="F2049" s="15">
        <f t="shared" si="94"/>
        <v>8.9</v>
      </c>
      <c r="G2049">
        <v>8.9</v>
      </c>
    </row>
    <row r="2050" spans="1:7" ht="15.75">
      <c r="A2050">
        <v>2050</v>
      </c>
      <c r="B2050" t="str">
        <f t="shared" si="93"/>
        <v>Poupart#Ste-Claire</v>
      </c>
      <c r="C2050" s="13" t="s">
        <v>6</v>
      </c>
      <c r="D2050" s="11" t="s">
        <v>49</v>
      </c>
      <c r="E2050" s="11" t="s">
        <v>42</v>
      </c>
      <c r="F2050" s="15">
        <f t="shared" si="94"/>
        <v>9.8000000000000007</v>
      </c>
      <c r="G2050">
        <v>9.8000000000000007</v>
      </c>
    </row>
    <row r="2051" spans="1:7" ht="15.75">
      <c r="A2051">
        <v>2051</v>
      </c>
      <c r="B2051" t="str">
        <f t="shared" si="93"/>
        <v>5915 Viau#Ste-Claire</v>
      </c>
      <c r="C2051" s="13" t="s">
        <v>6</v>
      </c>
      <c r="D2051" s="11" t="s">
        <v>50</v>
      </c>
      <c r="E2051" s="11" t="s">
        <v>42</v>
      </c>
      <c r="F2051" s="15">
        <f t="shared" si="94"/>
        <v>8.9</v>
      </c>
      <c r="G2051">
        <v>8.9</v>
      </c>
    </row>
    <row r="2052" spans="1:7" ht="15.75">
      <c r="A2052">
        <v>2052</v>
      </c>
      <c r="B2052" t="str">
        <f t="shared" si="93"/>
        <v>La Tourterelle#Ste-Claire</v>
      </c>
      <c r="C2052" s="13" t="s">
        <v>6</v>
      </c>
      <c r="D2052" s="11" t="s">
        <v>51</v>
      </c>
      <c r="E2052" s="11" t="s">
        <v>42</v>
      </c>
      <c r="F2052" s="15">
        <f t="shared" si="94"/>
        <v>8</v>
      </c>
      <c r="G2052">
        <v>8</v>
      </c>
    </row>
    <row r="2053" spans="1:7" ht="15.75">
      <c r="A2053">
        <v>2053</v>
      </c>
      <c r="B2053" t="str">
        <f t="shared" si="93"/>
        <v>Charlemagne#Ste-Claire</v>
      </c>
      <c r="C2053" s="13" t="s">
        <v>6</v>
      </c>
      <c r="D2053" s="11" t="s">
        <v>52</v>
      </c>
      <c r="E2053" s="11" t="s">
        <v>42</v>
      </c>
      <c r="F2053" s="15">
        <f t="shared" si="94"/>
        <v>7.8</v>
      </c>
      <c r="G2053">
        <v>7.8</v>
      </c>
    </row>
    <row r="2054" spans="1:7" ht="15.75">
      <c r="A2054">
        <v>2054</v>
      </c>
      <c r="B2054" t="str">
        <f t="shared" si="93"/>
        <v>Maison l'Échelon#Ste-Claire</v>
      </c>
      <c r="C2054" s="13" t="s">
        <v>6</v>
      </c>
      <c r="D2054" s="11" t="s">
        <v>5</v>
      </c>
      <c r="E2054" s="11" t="s">
        <v>42</v>
      </c>
      <c r="F2054" s="15">
        <f t="shared" si="94"/>
        <v>1.4</v>
      </c>
      <c r="G2054">
        <v>1.4</v>
      </c>
    </row>
    <row r="2055" spans="1:7" ht="15.75">
      <c r="A2055">
        <v>2055</v>
      </c>
      <c r="B2055" t="str">
        <f t="shared" si="93"/>
        <v>L'Horizon#Ste-Claire</v>
      </c>
      <c r="C2055" s="13" t="s">
        <v>6</v>
      </c>
      <c r="D2055" s="11" t="s">
        <v>53</v>
      </c>
      <c r="E2055" s="11" t="s">
        <v>42</v>
      </c>
      <c r="F2055" s="15">
        <f t="shared" si="94"/>
        <v>1.7</v>
      </c>
      <c r="G2055">
        <v>1.7</v>
      </c>
    </row>
    <row r="2056" spans="1:7" ht="15.75">
      <c r="A2056">
        <v>2056</v>
      </c>
      <c r="B2056" t="str">
        <f t="shared" si="93"/>
        <v>Centre de crise Émile-Nelligan#Ste-Claire</v>
      </c>
      <c r="C2056" s="13" t="s">
        <v>6</v>
      </c>
      <c r="D2056" s="11" t="s">
        <v>54</v>
      </c>
      <c r="E2056" s="11" t="s">
        <v>42</v>
      </c>
      <c r="F2056" s="15">
        <f t="shared" si="94"/>
        <v>2</v>
      </c>
      <c r="G2056">
        <v>2</v>
      </c>
    </row>
    <row r="2057" spans="1:7" ht="15.75">
      <c r="A2057">
        <v>2057</v>
      </c>
      <c r="B2057" t="str">
        <f t="shared" si="93"/>
        <v>Coordination des ressources#Ste-Claire</v>
      </c>
      <c r="C2057" s="13" t="s">
        <v>6</v>
      </c>
      <c r="D2057" s="11" t="s">
        <v>55</v>
      </c>
      <c r="E2057" s="11" t="s">
        <v>42</v>
      </c>
      <c r="F2057" s="15">
        <f t="shared" si="94"/>
        <v>13.3</v>
      </c>
      <c r="G2057">
        <v>13.3</v>
      </c>
    </row>
    <row r="2058" spans="1:7" ht="15.75">
      <c r="A2058">
        <v>2058</v>
      </c>
      <c r="B2058" t="str">
        <f t="shared" si="93"/>
        <v>Installation Anjou#Ste-Claire</v>
      </c>
      <c r="C2058" s="13" t="s">
        <v>6</v>
      </c>
      <c r="D2058" s="11" t="s">
        <v>4</v>
      </c>
      <c r="E2058" s="11" t="s">
        <v>42</v>
      </c>
      <c r="F2058" s="15">
        <f t="shared" si="94"/>
        <v>5.7</v>
      </c>
      <c r="G2058">
        <v>5.7</v>
      </c>
    </row>
    <row r="2059" spans="1:7" ht="15.75">
      <c r="A2059">
        <v>2059</v>
      </c>
      <c r="B2059" t="str">
        <f t="shared" si="93"/>
        <v>Le Ponceau#Du Marché</v>
      </c>
      <c r="C2059" s="13" t="s">
        <v>6</v>
      </c>
      <c r="D2059" s="11" t="s">
        <v>44</v>
      </c>
      <c r="E2059" s="11" t="s">
        <v>43</v>
      </c>
      <c r="F2059" s="15">
        <f t="shared" si="94"/>
        <v>5.6</v>
      </c>
      <c r="G2059">
        <v>5.6</v>
      </c>
    </row>
    <row r="2060" spans="1:7" ht="15.75">
      <c r="A2060">
        <v>2060</v>
      </c>
      <c r="B2060" t="str">
        <f t="shared" si="93"/>
        <v>Valdombre#Du Marché</v>
      </c>
      <c r="C2060" s="13" t="s">
        <v>6</v>
      </c>
      <c r="D2060" s="11" t="s">
        <v>45</v>
      </c>
      <c r="E2060" s="11" t="s">
        <v>43</v>
      </c>
      <c r="F2060" s="15">
        <f t="shared" si="94"/>
        <v>8.8000000000000007</v>
      </c>
      <c r="G2060">
        <v>8.8000000000000007</v>
      </c>
    </row>
    <row r="2061" spans="1:7" ht="15.75">
      <c r="A2061">
        <v>2061</v>
      </c>
      <c r="B2061" t="str">
        <f t="shared" si="93"/>
        <v>La Petite-Patrie#Du Marché</v>
      </c>
      <c r="C2061" s="13" t="s">
        <v>6</v>
      </c>
      <c r="D2061" s="11" t="s">
        <v>46</v>
      </c>
      <c r="E2061" s="11" t="s">
        <v>43</v>
      </c>
      <c r="F2061" s="15">
        <f t="shared" si="94"/>
        <v>6.3</v>
      </c>
      <c r="G2061">
        <v>6.3</v>
      </c>
    </row>
    <row r="2062" spans="1:7" ht="15.75">
      <c r="A2062">
        <v>2062</v>
      </c>
      <c r="B2062" t="str">
        <f t="shared" si="93"/>
        <v>Paul-Pau#Du Marché</v>
      </c>
      <c r="C2062" s="13" t="s">
        <v>6</v>
      </c>
      <c r="D2062" s="11" t="s">
        <v>47</v>
      </c>
      <c r="E2062" s="11" t="s">
        <v>43</v>
      </c>
      <c r="F2062" s="15">
        <f t="shared" si="94"/>
        <v>6.9</v>
      </c>
      <c r="G2062">
        <v>6.9</v>
      </c>
    </row>
    <row r="2063" spans="1:7" ht="15.75">
      <c r="A2063">
        <v>2063</v>
      </c>
      <c r="B2063" t="str">
        <f t="shared" si="93"/>
        <v>5927 Viau#Du Marché</v>
      </c>
      <c r="C2063" s="13" t="s">
        <v>6</v>
      </c>
      <c r="D2063" s="11" t="s">
        <v>48</v>
      </c>
      <c r="E2063" s="11" t="s">
        <v>43</v>
      </c>
      <c r="F2063" s="15">
        <f t="shared" si="94"/>
        <v>3.6</v>
      </c>
      <c r="G2063">
        <v>3.6</v>
      </c>
    </row>
    <row r="2064" spans="1:7" ht="15.75">
      <c r="A2064">
        <v>2064</v>
      </c>
      <c r="B2064" t="str">
        <f t="shared" si="93"/>
        <v>Poupart#Du Marché</v>
      </c>
      <c r="C2064" s="13" t="s">
        <v>6</v>
      </c>
      <c r="D2064" s="11" t="s">
        <v>49</v>
      </c>
      <c r="E2064" s="11" t="s">
        <v>43</v>
      </c>
      <c r="F2064" s="15">
        <f t="shared" si="94"/>
        <v>3.9</v>
      </c>
      <c r="G2064">
        <v>3.9</v>
      </c>
    </row>
    <row r="2065" spans="1:7" ht="15.75">
      <c r="A2065">
        <v>2065</v>
      </c>
      <c r="B2065" t="str">
        <f t="shared" si="93"/>
        <v>5915 Viau#Du Marché</v>
      </c>
      <c r="C2065" s="13" t="s">
        <v>6</v>
      </c>
      <c r="D2065" s="11" t="s">
        <v>50</v>
      </c>
      <c r="E2065" s="11" t="s">
        <v>43</v>
      </c>
      <c r="F2065" s="15">
        <f t="shared" si="94"/>
        <v>3.6</v>
      </c>
      <c r="G2065">
        <v>3.6</v>
      </c>
    </row>
    <row r="2066" spans="1:7" ht="15.75">
      <c r="A2066">
        <v>2066</v>
      </c>
      <c r="B2066" t="str">
        <f t="shared" si="93"/>
        <v>La Tourterelle#Du Marché</v>
      </c>
      <c r="C2066" s="13" t="s">
        <v>6</v>
      </c>
      <c r="D2066" s="11" t="s">
        <v>51</v>
      </c>
      <c r="E2066" s="11" t="s">
        <v>43</v>
      </c>
      <c r="F2066" s="15">
        <f t="shared" si="94"/>
        <v>2</v>
      </c>
      <c r="G2066">
        <v>2</v>
      </c>
    </row>
    <row r="2067" spans="1:7" ht="15.75">
      <c r="A2067">
        <v>2067</v>
      </c>
      <c r="B2067" t="str">
        <f t="shared" si="93"/>
        <v>Charlemagne#Du Marché</v>
      </c>
      <c r="C2067" s="13" t="s">
        <v>6</v>
      </c>
      <c r="D2067" s="11" t="s">
        <v>52</v>
      </c>
      <c r="E2067" s="11" t="s">
        <v>43</v>
      </c>
      <c r="F2067" s="15">
        <f t="shared" si="94"/>
        <v>1.8</v>
      </c>
      <c r="G2067">
        <v>1.8</v>
      </c>
    </row>
    <row r="2068" spans="1:7" ht="15.75">
      <c r="A2068">
        <v>2068</v>
      </c>
      <c r="B2068" t="str">
        <f t="shared" si="93"/>
        <v>Maison l'Échelon#Du Marché</v>
      </c>
      <c r="C2068" s="13" t="s">
        <v>6</v>
      </c>
      <c r="D2068" s="11" t="s">
        <v>5</v>
      </c>
      <c r="E2068" s="11" t="s">
        <v>43</v>
      </c>
      <c r="F2068" s="15">
        <f t="shared" si="94"/>
        <v>6</v>
      </c>
      <c r="G2068">
        <v>6</v>
      </c>
    </row>
    <row r="2069" spans="1:7" ht="15.75">
      <c r="A2069">
        <v>2069</v>
      </c>
      <c r="B2069" t="str">
        <f t="shared" si="93"/>
        <v>L'Horizon#Du Marché</v>
      </c>
      <c r="C2069" s="13" t="s">
        <v>6</v>
      </c>
      <c r="D2069" s="11" t="s">
        <v>53</v>
      </c>
      <c r="E2069" s="11" t="s">
        <v>43</v>
      </c>
      <c r="F2069" s="15">
        <f t="shared" si="94"/>
        <v>6.8</v>
      </c>
      <c r="G2069">
        <v>6.8</v>
      </c>
    </row>
    <row r="2070" spans="1:7" ht="15.75">
      <c r="A2070">
        <v>2070</v>
      </c>
      <c r="B2070" t="str">
        <f t="shared" si="93"/>
        <v>Centre de crise Émile-Nelligan#Du Marché</v>
      </c>
      <c r="C2070" s="13" t="s">
        <v>6</v>
      </c>
      <c r="D2070" s="11" t="s">
        <v>54</v>
      </c>
      <c r="E2070" s="11" t="s">
        <v>43</v>
      </c>
      <c r="F2070" s="15">
        <f t="shared" si="94"/>
        <v>6.9</v>
      </c>
      <c r="G2070">
        <v>6.9</v>
      </c>
    </row>
    <row r="2071" spans="1:7" ht="15.75">
      <c r="A2071">
        <v>2071</v>
      </c>
      <c r="B2071" t="str">
        <f t="shared" si="93"/>
        <v>Coordination des ressources#Du Marché</v>
      </c>
      <c r="C2071" s="13" t="s">
        <v>6</v>
      </c>
      <c r="D2071" s="11" t="s">
        <v>55</v>
      </c>
      <c r="E2071" s="11" t="s">
        <v>43</v>
      </c>
      <c r="F2071" s="15">
        <f t="shared" si="94"/>
        <v>7</v>
      </c>
      <c r="G2071">
        <v>7</v>
      </c>
    </row>
    <row r="2072" spans="1:7" ht="15.75">
      <c r="A2072">
        <v>2072</v>
      </c>
      <c r="B2072" t="str">
        <f t="shared" si="93"/>
        <v>Installation Anjou#Du Marché</v>
      </c>
      <c r="C2072" s="13" t="s">
        <v>6</v>
      </c>
      <c r="D2072" s="11" t="s">
        <v>4</v>
      </c>
      <c r="E2072" s="11" t="s">
        <v>43</v>
      </c>
      <c r="F2072" s="15">
        <f t="shared" si="94"/>
        <v>9.1</v>
      </c>
      <c r="G2072">
        <v>9.1</v>
      </c>
    </row>
    <row r="2073" spans="1:7" ht="15.75">
      <c r="A2073">
        <v>2073</v>
      </c>
      <c r="B2073" t="str">
        <f t="shared" si="93"/>
        <v>Valdombre#Le Ponceau</v>
      </c>
      <c r="C2073" s="13" t="s">
        <v>6</v>
      </c>
      <c r="D2073" s="11" t="s">
        <v>45</v>
      </c>
      <c r="E2073" s="11" t="s">
        <v>44</v>
      </c>
      <c r="F2073" s="15">
        <f t="shared" si="94"/>
        <v>4.4000000000000004</v>
      </c>
      <c r="G2073">
        <v>4.4000000000000004</v>
      </c>
    </row>
    <row r="2074" spans="1:7" ht="15.75">
      <c r="A2074">
        <v>2074</v>
      </c>
      <c r="B2074" t="str">
        <f t="shared" si="93"/>
        <v>La Petite-Patrie#Le Ponceau</v>
      </c>
      <c r="C2074" s="13" t="s">
        <v>6</v>
      </c>
      <c r="D2074" s="11" t="s">
        <v>46</v>
      </c>
      <c r="E2074" s="11" t="s">
        <v>44</v>
      </c>
      <c r="F2074" s="15">
        <f t="shared" si="94"/>
        <v>6.8</v>
      </c>
      <c r="G2074">
        <v>6.8</v>
      </c>
    </row>
    <row r="2075" spans="1:7" ht="15.75">
      <c r="A2075">
        <v>2075</v>
      </c>
      <c r="B2075" t="str">
        <f t="shared" si="93"/>
        <v>Paul-Pau#Le Ponceau</v>
      </c>
      <c r="C2075" s="13" t="s">
        <v>6</v>
      </c>
      <c r="D2075" s="11" t="s">
        <v>47</v>
      </c>
      <c r="E2075" s="11" t="s">
        <v>44</v>
      </c>
      <c r="F2075" s="15">
        <f t="shared" si="94"/>
        <v>6.4</v>
      </c>
      <c r="G2075">
        <v>6.4</v>
      </c>
    </row>
    <row r="2076" spans="1:7" ht="15.75">
      <c r="A2076">
        <v>2076</v>
      </c>
      <c r="B2076" t="str">
        <f t="shared" si="93"/>
        <v>5927 Viau#Le Ponceau</v>
      </c>
      <c r="C2076" s="13" t="s">
        <v>6</v>
      </c>
      <c r="D2076" s="11" t="s">
        <v>48</v>
      </c>
      <c r="E2076" s="11" t="s">
        <v>44</v>
      </c>
      <c r="F2076" s="15">
        <f t="shared" si="94"/>
        <v>3.1</v>
      </c>
      <c r="G2076">
        <v>3.1</v>
      </c>
    </row>
    <row r="2077" spans="1:7" ht="15.75">
      <c r="A2077">
        <v>2077</v>
      </c>
      <c r="B2077" t="str">
        <f t="shared" si="93"/>
        <v>Poupart#Le Ponceau</v>
      </c>
      <c r="C2077" s="13" t="s">
        <v>6</v>
      </c>
      <c r="D2077" s="11" t="s">
        <v>49</v>
      </c>
      <c r="E2077" s="11" t="s">
        <v>44</v>
      </c>
      <c r="F2077" s="15">
        <f t="shared" si="94"/>
        <v>9.9</v>
      </c>
      <c r="G2077">
        <v>9.9</v>
      </c>
    </row>
    <row r="2078" spans="1:7" ht="15.75">
      <c r="A2078">
        <v>2078</v>
      </c>
      <c r="B2078" t="str">
        <f t="shared" si="93"/>
        <v>5915 Viau#Le Ponceau</v>
      </c>
      <c r="C2078" s="13" t="s">
        <v>6</v>
      </c>
      <c r="D2078" s="11" t="s">
        <v>50</v>
      </c>
      <c r="E2078" s="11" t="s">
        <v>44</v>
      </c>
      <c r="F2078" s="15">
        <f t="shared" si="94"/>
        <v>3.1</v>
      </c>
      <c r="G2078">
        <v>3.1</v>
      </c>
    </row>
    <row r="2079" spans="1:7" ht="15.75">
      <c r="A2079">
        <v>2079</v>
      </c>
      <c r="B2079" t="str">
        <f t="shared" si="93"/>
        <v>La Tourterelle#Le Ponceau</v>
      </c>
      <c r="C2079" s="13" t="s">
        <v>6</v>
      </c>
      <c r="D2079" s="11" t="s">
        <v>51</v>
      </c>
      <c r="E2079" s="11" t="s">
        <v>44</v>
      </c>
      <c r="F2079" s="15">
        <f t="shared" si="94"/>
        <v>5.7</v>
      </c>
      <c r="G2079">
        <v>5.7</v>
      </c>
    </row>
    <row r="2080" spans="1:7" ht="15.75">
      <c r="A2080">
        <v>2080</v>
      </c>
      <c r="B2080" t="str">
        <f t="shared" si="93"/>
        <v>Charlemagne#Le Ponceau</v>
      </c>
      <c r="C2080" s="13" t="s">
        <v>6</v>
      </c>
      <c r="D2080" s="11" t="s">
        <v>52</v>
      </c>
      <c r="E2080" s="11" t="s">
        <v>44</v>
      </c>
      <c r="F2080" s="15">
        <f t="shared" si="94"/>
        <v>6.1</v>
      </c>
      <c r="G2080">
        <v>6.1</v>
      </c>
    </row>
    <row r="2081" spans="1:7" ht="15.75">
      <c r="A2081">
        <v>2081</v>
      </c>
      <c r="B2081" t="str">
        <f t="shared" si="93"/>
        <v>Maison l'Échelon#Le Ponceau</v>
      </c>
      <c r="C2081" s="13" t="s">
        <v>6</v>
      </c>
      <c r="D2081" s="11" t="s">
        <v>5</v>
      </c>
      <c r="E2081" s="11" t="s">
        <v>44</v>
      </c>
      <c r="F2081" s="15">
        <f t="shared" si="94"/>
        <v>5.6</v>
      </c>
      <c r="G2081">
        <v>5.6</v>
      </c>
    </row>
    <row r="2082" spans="1:7" ht="15.75">
      <c r="A2082">
        <v>2082</v>
      </c>
      <c r="B2082" t="str">
        <f t="shared" si="93"/>
        <v>L'Horizon#Le Ponceau</v>
      </c>
      <c r="C2082" s="13" t="s">
        <v>6</v>
      </c>
      <c r="D2082" s="11" t="s">
        <v>53</v>
      </c>
      <c r="E2082" s="11" t="s">
        <v>44</v>
      </c>
      <c r="F2082" s="15">
        <f t="shared" si="94"/>
        <v>5.6</v>
      </c>
      <c r="G2082">
        <v>5.6</v>
      </c>
    </row>
    <row r="2083" spans="1:7" ht="15.75">
      <c r="A2083">
        <v>2083</v>
      </c>
      <c r="B2083" t="str">
        <f t="shared" si="93"/>
        <v>Centre de crise Émile-Nelligan#Le Ponceau</v>
      </c>
      <c r="C2083" s="13" t="s">
        <v>6</v>
      </c>
      <c r="D2083" s="11" t="s">
        <v>54</v>
      </c>
      <c r="E2083" s="11" t="s">
        <v>44</v>
      </c>
      <c r="F2083" s="15">
        <f t="shared" si="94"/>
        <v>5.0999999999999996</v>
      </c>
      <c r="G2083">
        <v>5.0999999999999996</v>
      </c>
    </row>
    <row r="2084" spans="1:7" ht="15.75">
      <c r="A2084">
        <v>2084</v>
      </c>
      <c r="B2084" t="str">
        <f t="shared" si="93"/>
        <v>Coordination des ressources#Le Ponceau</v>
      </c>
      <c r="C2084" s="13" t="s">
        <v>6</v>
      </c>
      <c r="D2084" s="11" t="s">
        <v>55</v>
      </c>
      <c r="E2084" s="11" t="s">
        <v>44</v>
      </c>
      <c r="F2084" s="15">
        <f t="shared" si="94"/>
        <v>5.2</v>
      </c>
      <c r="G2084">
        <v>5.2</v>
      </c>
    </row>
    <row r="2085" spans="1:7" ht="15.75">
      <c r="A2085">
        <v>2085</v>
      </c>
      <c r="B2085" t="str">
        <f t="shared" si="93"/>
        <v>Installation Anjou#Le Ponceau</v>
      </c>
      <c r="C2085" s="13" t="s">
        <v>6</v>
      </c>
      <c r="D2085" s="11" t="s">
        <v>4</v>
      </c>
      <c r="E2085" s="11" t="s">
        <v>44</v>
      </c>
      <c r="F2085" s="15">
        <f t="shared" si="94"/>
        <v>3.7</v>
      </c>
      <c r="G2085">
        <v>3.7</v>
      </c>
    </row>
    <row r="2086" spans="1:7" ht="15.75">
      <c r="A2086">
        <v>2086</v>
      </c>
      <c r="B2086" t="str">
        <f t="shared" si="93"/>
        <v>La Petite-Patrie#Valdombre</v>
      </c>
      <c r="C2086" s="13" t="s">
        <v>6</v>
      </c>
      <c r="D2086" s="11" t="s">
        <v>46</v>
      </c>
      <c r="E2086" s="11" t="s">
        <v>45</v>
      </c>
      <c r="F2086" s="15">
        <f t="shared" si="94"/>
        <v>8.3000000000000007</v>
      </c>
      <c r="G2086">
        <v>8.3000000000000007</v>
      </c>
    </row>
    <row r="2087" spans="1:7" ht="15.75">
      <c r="A2087">
        <v>2087</v>
      </c>
      <c r="B2087" t="str">
        <f t="shared" si="93"/>
        <v>Paul-Pau#Valdombre</v>
      </c>
      <c r="C2087" s="13" t="s">
        <v>6</v>
      </c>
      <c r="D2087" s="11" t="s">
        <v>47</v>
      </c>
      <c r="E2087" s="11" t="s">
        <v>45</v>
      </c>
      <c r="F2087" s="15">
        <f t="shared" si="94"/>
        <v>12.5</v>
      </c>
      <c r="G2087">
        <v>12.5</v>
      </c>
    </row>
    <row r="2088" spans="1:7" ht="15.75">
      <c r="A2088">
        <v>2088</v>
      </c>
      <c r="B2088" t="str">
        <f t="shared" si="93"/>
        <v>5927 Viau#Valdombre</v>
      </c>
      <c r="C2088" s="13" t="s">
        <v>6</v>
      </c>
      <c r="D2088" s="11" t="s">
        <v>48</v>
      </c>
      <c r="E2088" s="11" t="s">
        <v>45</v>
      </c>
      <c r="F2088" s="15">
        <f t="shared" si="94"/>
        <v>5.6</v>
      </c>
      <c r="G2088">
        <v>5.6</v>
      </c>
    </row>
    <row r="2089" spans="1:7" ht="15.75">
      <c r="A2089">
        <v>2089</v>
      </c>
      <c r="B2089" t="str">
        <f t="shared" si="93"/>
        <v>Poupart#Valdombre</v>
      </c>
      <c r="C2089" s="13" t="s">
        <v>6</v>
      </c>
      <c r="D2089" s="11" t="s">
        <v>49</v>
      </c>
      <c r="E2089" s="11" t="s">
        <v>45</v>
      </c>
      <c r="F2089" s="15">
        <f t="shared" si="94"/>
        <v>11.9</v>
      </c>
      <c r="G2089">
        <v>11.9</v>
      </c>
    </row>
    <row r="2090" spans="1:7" ht="15.75">
      <c r="A2090">
        <v>2090</v>
      </c>
      <c r="B2090" t="str">
        <f t="shared" si="93"/>
        <v>5915 Viau#Valdombre</v>
      </c>
      <c r="C2090" s="13" t="s">
        <v>6</v>
      </c>
      <c r="D2090" s="11" t="s">
        <v>50</v>
      </c>
      <c r="E2090" s="11" t="s">
        <v>45</v>
      </c>
      <c r="F2090" s="15">
        <f t="shared" si="94"/>
        <v>5.2</v>
      </c>
      <c r="G2090">
        <v>5.2</v>
      </c>
    </row>
    <row r="2091" spans="1:7" ht="15.75">
      <c r="A2091">
        <v>2091</v>
      </c>
      <c r="B2091" t="str">
        <f t="shared" si="93"/>
        <v>La Tourterelle#Valdombre</v>
      </c>
      <c r="C2091" s="13" t="s">
        <v>6</v>
      </c>
      <c r="D2091" s="11" t="s">
        <v>51</v>
      </c>
      <c r="E2091" s="11" t="s">
        <v>45</v>
      </c>
      <c r="F2091" s="15">
        <f t="shared" si="94"/>
        <v>8.1</v>
      </c>
      <c r="G2091">
        <v>8.1</v>
      </c>
    </row>
    <row r="2092" spans="1:7" ht="15.75">
      <c r="A2092">
        <v>2092</v>
      </c>
      <c r="B2092" t="str">
        <f t="shared" si="93"/>
        <v>Charlemagne#Valdombre</v>
      </c>
      <c r="C2092" s="13" t="s">
        <v>6</v>
      </c>
      <c r="D2092" s="11" t="s">
        <v>52</v>
      </c>
      <c r="E2092" s="11" t="s">
        <v>45</v>
      </c>
      <c r="F2092" s="15">
        <f t="shared" si="94"/>
        <v>8.6999999999999993</v>
      </c>
      <c r="G2092">
        <v>8.6999999999999993</v>
      </c>
    </row>
    <row r="2093" spans="1:7" ht="15.75">
      <c r="A2093">
        <v>2093</v>
      </c>
      <c r="B2093" t="str">
        <f t="shared" si="93"/>
        <v>Maison l'Échelon#Valdombre</v>
      </c>
      <c r="C2093" s="13" t="s">
        <v>6</v>
      </c>
      <c r="D2093" s="11" t="s">
        <v>5</v>
      </c>
      <c r="E2093" s="11" t="s">
        <v>45</v>
      </c>
      <c r="F2093" s="15">
        <f t="shared" si="94"/>
        <v>9.5</v>
      </c>
      <c r="G2093">
        <v>9.5</v>
      </c>
    </row>
    <row r="2094" spans="1:7" ht="15.75">
      <c r="A2094">
        <v>2094</v>
      </c>
      <c r="B2094" t="str">
        <f t="shared" si="93"/>
        <v>L'Horizon#Valdombre</v>
      </c>
      <c r="C2094" s="13" t="s">
        <v>6</v>
      </c>
      <c r="D2094" s="11" t="s">
        <v>53</v>
      </c>
      <c r="E2094" s="11" t="s">
        <v>45</v>
      </c>
      <c r="F2094" s="15">
        <f t="shared" si="94"/>
        <v>10.5</v>
      </c>
      <c r="G2094">
        <v>10.5</v>
      </c>
    </row>
    <row r="2095" spans="1:7" ht="15.75">
      <c r="A2095">
        <v>2095</v>
      </c>
      <c r="B2095" t="str">
        <f t="shared" si="93"/>
        <v>Centre de crise Émile-Nelligan#Valdombre</v>
      </c>
      <c r="C2095" s="13" t="s">
        <v>6</v>
      </c>
      <c r="D2095" s="11" t="s">
        <v>54</v>
      </c>
      <c r="E2095" s="11" t="s">
        <v>45</v>
      </c>
      <c r="F2095" s="15">
        <f t="shared" si="94"/>
        <v>10</v>
      </c>
      <c r="G2095">
        <v>10</v>
      </c>
    </row>
    <row r="2096" spans="1:7" ht="15.75">
      <c r="A2096">
        <v>2096</v>
      </c>
      <c r="B2096" t="str">
        <f t="shared" si="93"/>
        <v>Coordination des ressources#Valdombre</v>
      </c>
      <c r="C2096" s="13" t="s">
        <v>6</v>
      </c>
      <c r="D2096" s="11" t="s">
        <v>55</v>
      </c>
      <c r="E2096" s="11" t="s">
        <v>45</v>
      </c>
      <c r="F2096" s="15">
        <f t="shared" si="94"/>
        <v>4.2</v>
      </c>
      <c r="G2096">
        <v>4.2</v>
      </c>
    </row>
    <row r="2097" spans="1:7" ht="15.75">
      <c r="A2097">
        <v>2097</v>
      </c>
      <c r="B2097" t="str">
        <f t="shared" si="93"/>
        <v>Installation Anjou#Valdombre</v>
      </c>
      <c r="C2097" s="13" t="s">
        <v>6</v>
      </c>
      <c r="D2097" s="11" t="s">
        <v>4</v>
      </c>
      <c r="E2097" s="11" t="s">
        <v>45</v>
      </c>
      <c r="F2097" s="15">
        <f t="shared" si="94"/>
        <v>8.3000000000000007</v>
      </c>
      <c r="G2097">
        <v>8.3000000000000007</v>
      </c>
    </row>
    <row r="2098" spans="1:7" ht="15.75">
      <c r="A2098">
        <v>2098</v>
      </c>
      <c r="B2098" t="str">
        <f t="shared" si="93"/>
        <v>Paul-Pau#La Petite-Patrie</v>
      </c>
      <c r="C2098" s="13" t="s">
        <v>6</v>
      </c>
      <c r="D2098" s="11" t="s">
        <v>47</v>
      </c>
      <c r="E2098" s="11" t="s">
        <v>46</v>
      </c>
      <c r="F2098" s="15">
        <f t="shared" si="94"/>
        <v>11.5</v>
      </c>
      <c r="G2098">
        <v>11.5</v>
      </c>
    </row>
    <row r="2099" spans="1:7" ht="15.75">
      <c r="A2099">
        <v>2099</v>
      </c>
      <c r="B2099" t="str">
        <f t="shared" si="93"/>
        <v>5927 Viau#La Petite-Patrie</v>
      </c>
      <c r="C2099" s="13" t="s">
        <v>6</v>
      </c>
      <c r="D2099" s="11" t="s">
        <v>48</v>
      </c>
      <c r="E2099" s="11" t="s">
        <v>46</v>
      </c>
      <c r="F2099" s="15">
        <f t="shared" si="94"/>
        <v>4.0999999999999996</v>
      </c>
      <c r="G2099">
        <v>4.0999999999999996</v>
      </c>
    </row>
    <row r="2100" spans="1:7" ht="15.75">
      <c r="A2100">
        <v>2100</v>
      </c>
      <c r="B2100" t="str">
        <f t="shared" si="93"/>
        <v>Poupart#La Petite-Patrie</v>
      </c>
      <c r="C2100" s="13" t="s">
        <v>6</v>
      </c>
      <c r="D2100" s="11" t="s">
        <v>49</v>
      </c>
      <c r="E2100" s="11" t="s">
        <v>46</v>
      </c>
      <c r="F2100" s="15">
        <f t="shared" si="94"/>
        <v>4.5</v>
      </c>
      <c r="G2100">
        <v>4.5</v>
      </c>
    </row>
    <row r="2101" spans="1:7" ht="15.75">
      <c r="A2101">
        <v>2101</v>
      </c>
      <c r="B2101" t="str">
        <f t="shared" si="93"/>
        <v>5915 Viau#La Petite-Patrie</v>
      </c>
      <c r="C2101" s="13" t="s">
        <v>6</v>
      </c>
      <c r="D2101" s="11" t="s">
        <v>50</v>
      </c>
      <c r="E2101" s="11" t="s">
        <v>46</v>
      </c>
      <c r="F2101" s="15">
        <f t="shared" si="94"/>
        <v>4.0999999999999996</v>
      </c>
      <c r="G2101">
        <v>4.0999999999999996</v>
      </c>
    </row>
    <row r="2102" spans="1:7" ht="15.75">
      <c r="A2102">
        <v>2102</v>
      </c>
      <c r="B2102" t="str">
        <f t="shared" si="93"/>
        <v>La Tourterelle#La Petite-Patrie</v>
      </c>
      <c r="C2102" s="13" t="s">
        <v>6</v>
      </c>
      <c r="D2102" s="11" t="s">
        <v>51</v>
      </c>
      <c r="E2102" s="11" t="s">
        <v>46</v>
      </c>
      <c r="F2102" s="15">
        <f t="shared" si="94"/>
        <v>4.7</v>
      </c>
      <c r="G2102">
        <v>4.7</v>
      </c>
    </row>
    <row r="2103" spans="1:7" ht="15.75">
      <c r="A2103">
        <v>2103</v>
      </c>
      <c r="B2103" t="str">
        <f t="shared" si="93"/>
        <v>Charlemagne#La Petite-Patrie</v>
      </c>
      <c r="C2103" s="13" t="s">
        <v>6</v>
      </c>
      <c r="D2103" s="11" t="s">
        <v>52</v>
      </c>
      <c r="E2103" s="11" t="s">
        <v>46</v>
      </c>
      <c r="F2103" s="15">
        <f t="shared" si="94"/>
        <v>4.7</v>
      </c>
      <c r="G2103">
        <v>4.7</v>
      </c>
    </row>
    <row r="2104" spans="1:7" ht="15.75">
      <c r="A2104">
        <v>2104</v>
      </c>
      <c r="B2104" t="str">
        <f t="shared" si="93"/>
        <v>Maison l'Échelon#La Petite-Patrie</v>
      </c>
      <c r="C2104" s="13" t="s">
        <v>6</v>
      </c>
      <c r="D2104" s="11" t="s">
        <v>5</v>
      </c>
      <c r="E2104" s="11" t="s">
        <v>46</v>
      </c>
      <c r="F2104" s="15">
        <f t="shared" si="94"/>
        <v>10.6</v>
      </c>
      <c r="G2104">
        <v>10.6</v>
      </c>
    </row>
    <row r="2105" spans="1:7" ht="15.75">
      <c r="A2105">
        <v>2105</v>
      </c>
      <c r="B2105" t="str">
        <f t="shared" si="93"/>
        <v>L'Horizon#La Petite-Patrie</v>
      </c>
      <c r="C2105" s="13" t="s">
        <v>6</v>
      </c>
      <c r="D2105" s="11" t="s">
        <v>53</v>
      </c>
      <c r="E2105" s="11" t="s">
        <v>46</v>
      </c>
      <c r="F2105" s="15">
        <f t="shared" si="94"/>
        <v>10.3</v>
      </c>
      <c r="G2105">
        <v>10.3</v>
      </c>
    </row>
    <row r="2106" spans="1:7" ht="15.75">
      <c r="A2106">
        <v>2106</v>
      </c>
      <c r="B2106" t="str">
        <f t="shared" si="93"/>
        <v>Centre de crise Émile-Nelligan#La Petite-Patrie</v>
      </c>
      <c r="C2106" s="13" t="s">
        <v>6</v>
      </c>
      <c r="D2106" s="11" t="s">
        <v>54</v>
      </c>
      <c r="E2106" s="11" t="s">
        <v>46</v>
      </c>
      <c r="F2106" s="15">
        <f t="shared" si="94"/>
        <v>9.6999999999999993</v>
      </c>
      <c r="G2106">
        <v>9.6999999999999993</v>
      </c>
    </row>
    <row r="2107" spans="1:7" ht="15.75">
      <c r="A2107">
        <v>2107</v>
      </c>
      <c r="B2107" t="str">
        <f t="shared" ref="B2107:B2117" si="95">D2107&amp;C2107&amp;E2107</f>
        <v>Coordination des ressources#La Petite-Patrie</v>
      </c>
      <c r="C2107" s="13" t="s">
        <v>6</v>
      </c>
      <c r="D2107" s="11" t="s">
        <v>55</v>
      </c>
      <c r="E2107" s="11" t="s">
        <v>46</v>
      </c>
      <c r="F2107" s="15">
        <f t="shared" si="94"/>
        <v>3.8</v>
      </c>
      <c r="G2107">
        <v>3.8</v>
      </c>
    </row>
    <row r="2108" spans="1:7" ht="15.75">
      <c r="A2108">
        <v>2108</v>
      </c>
      <c r="B2108" t="str">
        <f t="shared" si="95"/>
        <v>Installation Anjou#La Petite-Patrie</v>
      </c>
      <c r="C2108" s="13" t="s">
        <v>6</v>
      </c>
      <c r="D2108" s="11" t="s">
        <v>4</v>
      </c>
      <c r="E2108" s="11" t="s">
        <v>46</v>
      </c>
      <c r="F2108" s="15">
        <f t="shared" ref="F2108:F2163" si="96">F1027</f>
        <v>12.2</v>
      </c>
      <c r="G2108">
        <v>12.2</v>
      </c>
    </row>
    <row r="2109" spans="1:7" ht="15.75">
      <c r="A2109">
        <v>2109</v>
      </c>
      <c r="B2109" t="str">
        <f t="shared" si="95"/>
        <v>5927 Viau#Paul-Pau</v>
      </c>
      <c r="C2109" s="13" t="s">
        <v>6</v>
      </c>
      <c r="D2109" s="11" t="s">
        <v>48</v>
      </c>
      <c r="E2109" s="11" t="s">
        <v>47</v>
      </c>
      <c r="F2109" s="15">
        <f t="shared" si="96"/>
        <v>8.1999999999999993</v>
      </c>
      <c r="G2109">
        <v>8.1999999999999993</v>
      </c>
    </row>
    <row r="2110" spans="1:7" ht="15.75">
      <c r="A2110">
        <v>2110</v>
      </c>
      <c r="B2110" t="str">
        <f t="shared" si="95"/>
        <v>Poupart#Paul-Pau</v>
      </c>
      <c r="C2110" s="13" t="s">
        <v>6</v>
      </c>
      <c r="D2110" s="11" t="s">
        <v>49</v>
      </c>
      <c r="E2110" s="11" t="s">
        <v>47</v>
      </c>
      <c r="F2110" s="15">
        <f t="shared" si="96"/>
        <v>9.9</v>
      </c>
      <c r="G2110">
        <v>9.9</v>
      </c>
    </row>
    <row r="2111" spans="1:7" ht="15.75">
      <c r="A2111">
        <v>2111</v>
      </c>
      <c r="B2111" t="str">
        <f t="shared" si="95"/>
        <v>5915 Viau#Paul-Pau</v>
      </c>
      <c r="C2111" s="13" t="s">
        <v>6</v>
      </c>
      <c r="D2111" s="11" t="s">
        <v>50</v>
      </c>
      <c r="E2111" s="11" t="s">
        <v>47</v>
      </c>
      <c r="F2111" s="15">
        <f t="shared" si="96"/>
        <v>8.1999999999999993</v>
      </c>
      <c r="G2111">
        <v>8.1999999999999993</v>
      </c>
    </row>
    <row r="2112" spans="1:7" ht="15.75">
      <c r="A2112">
        <v>2112</v>
      </c>
      <c r="B2112" t="str">
        <f t="shared" si="95"/>
        <v>La Tourterelle#Paul-Pau</v>
      </c>
      <c r="C2112" s="13" t="s">
        <v>6</v>
      </c>
      <c r="D2112" s="11" t="s">
        <v>51</v>
      </c>
      <c r="E2112" s="11" t="s">
        <v>47</v>
      </c>
      <c r="F2112" s="15">
        <f t="shared" si="96"/>
        <v>7.4</v>
      </c>
      <c r="G2112">
        <v>7.4</v>
      </c>
    </row>
    <row r="2113" spans="1:7" ht="15.75">
      <c r="A2113">
        <v>2113</v>
      </c>
      <c r="B2113" t="str">
        <f t="shared" si="95"/>
        <v>Charlemagne#Paul-Pau</v>
      </c>
      <c r="C2113" s="13" t="s">
        <v>6</v>
      </c>
      <c r="D2113" s="11" t="s">
        <v>52</v>
      </c>
      <c r="E2113" s="11" t="s">
        <v>47</v>
      </c>
      <c r="F2113" s="15">
        <f t="shared" si="96"/>
        <v>7.2</v>
      </c>
      <c r="G2113">
        <v>7.2</v>
      </c>
    </row>
    <row r="2114" spans="1:7" ht="15.75">
      <c r="A2114">
        <v>2114</v>
      </c>
      <c r="B2114" t="str">
        <f t="shared" si="95"/>
        <v>Maison l'Échelon#Paul-Pau</v>
      </c>
      <c r="C2114" s="13" t="s">
        <v>6</v>
      </c>
      <c r="D2114" s="11" t="s">
        <v>5</v>
      </c>
      <c r="E2114" s="11" t="s">
        <v>47</v>
      </c>
      <c r="F2114" s="15">
        <f t="shared" si="96"/>
        <v>0.9</v>
      </c>
      <c r="G2114">
        <v>0.9</v>
      </c>
    </row>
    <row r="2115" spans="1:7" ht="15.75">
      <c r="A2115">
        <v>2115</v>
      </c>
      <c r="B2115" t="str">
        <f t="shared" si="95"/>
        <v>L'Horizon#Paul-Pau</v>
      </c>
      <c r="C2115" s="13" t="s">
        <v>6</v>
      </c>
      <c r="D2115" s="11" t="s">
        <v>53</v>
      </c>
      <c r="E2115" s="11" t="s">
        <v>47</v>
      </c>
      <c r="F2115" s="15">
        <f t="shared" si="96"/>
        <v>1.2</v>
      </c>
      <c r="G2115">
        <v>1.2</v>
      </c>
    </row>
    <row r="2116" spans="1:7" ht="15.75">
      <c r="A2116">
        <v>2116</v>
      </c>
      <c r="B2116" t="str">
        <f t="shared" si="95"/>
        <v>Centre de crise Émile-Nelligan#Paul-Pau</v>
      </c>
      <c r="C2116" s="13" t="s">
        <v>6</v>
      </c>
      <c r="D2116" s="11" t="s">
        <v>54</v>
      </c>
      <c r="E2116" s="11" t="s">
        <v>47</v>
      </c>
      <c r="F2116" s="15">
        <f t="shared" si="96"/>
        <v>1.4</v>
      </c>
      <c r="G2116">
        <v>1.4</v>
      </c>
    </row>
    <row r="2117" spans="1:7" ht="15.75">
      <c r="A2117">
        <v>2117</v>
      </c>
      <c r="B2117" t="str">
        <f t="shared" si="95"/>
        <v>Coordination des ressources#Paul-Pau</v>
      </c>
      <c r="C2117" s="13" t="s">
        <v>6</v>
      </c>
      <c r="D2117" s="11" t="s">
        <v>55</v>
      </c>
      <c r="E2117" s="11" t="s">
        <v>47</v>
      </c>
      <c r="F2117" s="15">
        <f t="shared" si="96"/>
        <v>11.3</v>
      </c>
      <c r="G2117">
        <v>11.3</v>
      </c>
    </row>
    <row r="2118" spans="1:7" ht="15.75">
      <c r="A2118">
        <v>2118</v>
      </c>
      <c r="B2118" t="str">
        <f t="shared" ref="B2118:B2163" si="97">D2118&amp;C2118&amp;E2118</f>
        <v>Installation Anjou#Paul-Pau</v>
      </c>
      <c r="C2118" s="13" t="s">
        <v>6</v>
      </c>
      <c r="D2118" s="11" t="s">
        <v>4</v>
      </c>
      <c r="E2118" s="11" t="s">
        <v>47</v>
      </c>
      <c r="F2118" s="15">
        <f t="shared" si="96"/>
        <v>5.3</v>
      </c>
      <c r="G2118">
        <v>5.3</v>
      </c>
    </row>
    <row r="2119" spans="1:7" ht="15.75">
      <c r="A2119">
        <v>2119</v>
      </c>
      <c r="B2119" t="str">
        <f t="shared" si="97"/>
        <v>Poupart#5927 Viau</v>
      </c>
      <c r="C2119" s="13" t="s">
        <v>6</v>
      </c>
      <c r="D2119" s="11" t="s">
        <v>49</v>
      </c>
      <c r="E2119" s="11" t="s">
        <v>48</v>
      </c>
      <c r="F2119" s="15">
        <f t="shared" si="96"/>
        <v>6</v>
      </c>
      <c r="G2119">
        <v>6</v>
      </c>
    </row>
    <row r="2120" spans="1:7" ht="15.75">
      <c r="A2120">
        <v>2120</v>
      </c>
      <c r="B2120" t="str">
        <f t="shared" si="97"/>
        <v>5915 Viau#5927 Viau</v>
      </c>
      <c r="C2120" s="13" t="s">
        <v>6</v>
      </c>
      <c r="D2120" s="11" t="s">
        <v>50</v>
      </c>
      <c r="E2120" s="11" t="s">
        <v>48</v>
      </c>
      <c r="F2120" s="15">
        <f t="shared" si="96"/>
        <v>0.1</v>
      </c>
      <c r="G2120">
        <v>0.1</v>
      </c>
    </row>
    <row r="2121" spans="1:7" ht="15.75">
      <c r="A2121">
        <v>2121</v>
      </c>
      <c r="B2121" t="str">
        <f t="shared" si="97"/>
        <v>La Tourterelle#5927 Viau</v>
      </c>
      <c r="C2121" s="13" t="s">
        <v>6</v>
      </c>
      <c r="D2121" s="11" t="s">
        <v>51</v>
      </c>
      <c r="E2121" s="11" t="s">
        <v>48</v>
      </c>
      <c r="F2121" s="15">
        <f t="shared" si="96"/>
        <v>2.7</v>
      </c>
      <c r="G2121">
        <v>2.7</v>
      </c>
    </row>
    <row r="2122" spans="1:7" ht="15.75">
      <c r="A2122">
        <v>2122</v>
      </c>
      <c r="B2122" t="str">
        <f t="shared" si="97"/>
        <v>Charlemagne#5927 Viau</v>
      </c>
      <c r="C2122" s="13" t="s">
        <v>6</v>
      </c>
      <c r="D2122" s="11" t="s">
        <v>52</v>
      </c>
      <c r="E2122" s="11" t="s">
        <v>48</v>
      </c>
      <c r="F2122" s="15">
        <f t="shared" si="96"/>
        <v>3.1</v>
      </c>
      <c r="G2122">
        <v>3.1</v>
      </c>
    </row>
    <row r="2123" spans="1:7" ht="15.75">
      <c r="A2123">
        <v>2123</v>
      </c>
      <c r="B2123" t="str">
        <f t="shared" si="97"/>
        <v>Maison l'Échelon#5927 Viau</v>
      </c>
      <c r="C2123" s="13" t="s">
        <v>6</v>
      </c>
      <c r="D2123" s="11" t="s">
        <v>5</v>
      </c>
      <c r="E2123" s="11" t="s">
        <v>48</v>
      </c>
      <c r="F2123" s="15">
        <f t="shared" si="96"/>
        <v>6.9</v>
      </c>
      <c r="G2123">
        <v>6.9</v>
      </c>
    </row>
    <row r="2124" spans="1:7" ht="15.75">
      <c r="A2124">
        <v>2124</v>
      </c>
      <c r="B2124" t="str">
        <f t="shared" si="97"/>
        <v>L'Horizon#5927 Viau</v>
      </c>
      <c r="C2124" s="13" t="s">
        <v>6</v>
      </c>
      <c r="D2124" s="11" t="s">
        <v>53</v>
      </c>
      <c r="E2124" s="11" t="s">
        <v>48</v>
      </c>
      <c r="F2124" s="15">
        <f t="shared" si="96"/>
        <v>6.7</v>
      </c>
      <c r="G2124">
        <v>6.7</v>
      </c>
    </row>
    <row r="2125" spans="1:7" ht="15.75">
      <c r="A2125">
        <v>2125</v>
      </c>
      <c r="B2125" t="str">
        <f t="shared" si="97"/>
        <v>Centre de crise Émile-Nelligan#5927 Viau</v>
      </c>
      <c r="C2125" s="13" t="s">
        <v>6</v>
      </c>
      <c r="D2125" s="11" t="s">
        <v>54</v>
      </c>
      <c r="E2125" s="11" t="s">
        <v>48</v>
      </c>
      <c r="F2125" s="15">
        <f t="shared" si="96"/>
        <v>6.2</v>
      </c>
      <c r="G2125">
        <v>6.2</v>
      </c>
    </row>
    <row r="2126" spans="1:7" ht="15.75">
      <c r="A2126">
        <v>2126</v>
      </c>
      <c r="B2126" t="str">
        <f t="shared" si="97"/>
        <v>Coordination des ressources#5927 Viau</v>
      </c>
      <c r="C2126" s="13" t="s">
        <v>6</v>
      </c>
      <c r="D2126" s="11" t="s">
        <v>55</v>
      </c>
      <c r="E2126" s="11" t="s">
        <v>48</v>
      </c>
      <c r="F2126" s="15">
        <f t="shared" si="96"/>
        <v>4.0999999999999996</v>
      </c>
      <c r="G2126">
        <v>4.0999999999999996</v>
      </c>
    </row>
    <row r="2127" spans="1:7" ht="15.75">
      <c r="A2127">
        <v>2127</v>
      </c>
      <c r="B2127" t="str">
        <f t="shared" si="97"/>
        <v>Installation Anjou#5927 Viau</v>
      </c>
      <c r="C2127" s="13" t="s">
        <v>6</v>
      </c>
      <c r="D2127" s="11" t="s">
        <v>4</v>
      </c>
      <c r="E2127" s="11" t="s">
        <v>48</v>
      </c>
      <c r="F2127" s="15">
        <f t="shared" si="96"/>
        <v>5.8</v>
      </c>
      <c r="G2127">
        <v>5.8</v>
      </c>
    </row>
    <row r="2128" spans="1:7" ht="15.75">
      <c r="A2128">
        <v>2128</v>
      </c>
      <c r="B2128" t="str">
        <f t="shared" si="97"/>
        <v>5915 Viau#Poupart</v>
      </c>
      <c r="C2128" s="13" t="s">
        <v>6</v>
      </c>
      <c r="D2128" s="11" t="s">
        <v>50</v>
      </c>
      <c r="E2128" s="11" t="s">
        <v>49</v>
      </c>
      <c r="F2128" s="15">
        <f t="shared" si="96"/>
        <v>6.5</v>
      </c>
      <c r="G2128">
        <v>6.5</v>
      </c>
    </row>
    <row r="2129" spans="1:7" ht="15.75">
      <c r="A2129">
        <v>2129</v>
      </c>
      <c r="B2129" t="str">
        <f t="shared" si="97"/>
        <v>La Tourterelle#Poupart</v>
      </c>
      <c r="C2129" s="13" t="s">
        <v>6</v>
      </c>
      <c r="D2129" s="11" t="s">
        <v>51</v>
      </c>
      <c r="E2129" s="11" t="s">
        <v>49</v>
      </c>
      <c r="F2129" s="15">
        <f t="shared" si="96"/>
        <v>4.3</v>
      </c>
      <c r="G2129">
        <v>4.3</v>
      </c>
    </row>
    <row r="2130" spans="1:7" ht="15.75">
      <c r="A2130">
        <v>2130</v>
      </c>
      <c r="B2130" t="str">
        <f t="shared" si="97"/>
        <v>Charlemagne#Poupart</v>
      </c>
      <c r="C2130" s="13" t="s">
        <v>6</v>
      </c>
      <c r="D2130" s="11" t="s">
        <v>52</v>
      </c>
      <c r="E2130" s="11" t="s">
        <v>49</v>
      </c>
      <c r="F2130" s="15">
        <f t="shared" si="96"/>
        <v>3.4</v>
      </c>
      <c r="G2130">
        <v>3.4</v>
      </c>
    </row>
    <row r="2131" spans="1:7" ht="15.75">
      <c r="A2131">
        <v>2131</v>
      </c>
      <c r="B2131" t="str">
        <f t="shared" si="97"/>
        <v>Maison l'Échelon#Poupart</v>
      </c>
      <c r="C2131" s="13" t="s">
        <v>6</v>
      </c>
      <c r="D2131" s="11" t="s">
        <v>5</v>
      </c>
      <c r="E2131" s="11" t="s">
        <v>49</v>
      </c>
      <c r="F2131" s="15">
        <f t="shared" si="96"/>
        <v>10</v>
      </c>
      <c r="G2131">
        <v>10</v>
      </c>
    </row>
    <row r="2132" spans="1:7" ht="15.75">
      <c r="A2132">
        <v>2132</v>
      </c>
      <c r="B2132" t="str">
        <f t="shared" si="97"/>
        <v>L'Horizon#Poupart</v>
      </c>
      <c r="C2132" s="13" t="s">
        <v>6</v>
      </c>
      <c r="D2132" s="11" t="s">
        <v>53</v>
      </c>
      <c r="E2132" s="11" t="s">
        <v>49</v>
      </c>
      <c r="F2132" s="15">
        <f t="shared" si="96"/>
        <v>10.3</v>
      </c>
      <c r="G2132">
        <v>10.3</v>
      </c>
    </row>
    <row r="2133" spans="1:7" ht="15.75">
      <c r="A2133">
        <v>2133</v>
      </c>
      <c r="B2133" t="str">
        <f t="shared" si="97"/>
        <v>Centre de crise Émile-Nelligan#Poupart</v>
      </c>
      <c r="C2133" s="13" t="s">
        <v>6</v>
      </c>
      <c r="D2133" s="11" t="s">
        <v>54</v>
      </c>
      <c r="E2133" s="11" t="s">
        <v>49</v>
      </c>
      <c r="F2133" s="15">
        <f t="shared" si="96"/>
        <v>10.4</v>
      </c>
      <c r="G2133">
        <v>10.4</v>
      </c>
    </row>
    <row r="2134" spans="1:7" ht="15.75">
      <c r="A2134">
        <v>2134</v>
      </c>
      <c r="B2134" t="str">
        <f t="shared" si="97"/>
        <v>Coordination des ressources#Poupart</v>
      </c>
      <c r="C2134" s="13" t="s">
        <v>6</v>
      </c>
      <c r="D2134" s="11" t="s">
        <v>55</v>
      </c>
      <c r="E2134" s="11" t="s">
        <v>49</v>
      </c>
      <c r="F2134" s="15">
        <f t="shared" si="96"/>
        <v>7.6</v>
      </c>
      <c r="G2134">
        <v>7.6</v>
      </c>
    </row>
    <row r="2135" spans="1:7" ht="15.75">
      <c r="A2135">
        <v>2135</v>
      </c>
      <c r="B2135" t="str">
        <f t="shared" si="97"/>
        <v>Installation Anjou#Poupart</v>
      </c>
      <c r="C2135" s="13" t="s">
        <v>6</v>
      </c>
      <c r="D2135" s="11" t="s">
        <v>4</v>
      </c>
      <c r="E2135" s="11" t="s">
        <v>49</v>
      </c>
      <c r="F2135" s="15">
        <f t="shared" si="96"/>
        <v>12.6</v>
      </c>
      <c r="G2135">
        <v>12.6</v>
      </c>
    </row>
    <row r="2136" spans="1:7" ht="15.75">
      <c r="A2136">
        <v>2136</v>
      </c>
      <c r="B2136" t="str">
        <f t="shared" si="97"/>
        <v>La Tourterelle#5915 Viau</v>
      </c>
      <c r="C2136" s="13" t="s">
        <v>6</v>
      </c>
      <c r="D2136" s="11" t="s">
        <v>51</v>
      </c>
      <c r="E2136" s="11" t="s">
        <v>50</v>
      </c>
      <c r="F2136" s="15">
        <f t="shared" si="96"/>
        <v>2.7</v>
      </c>
      <c r="G2136">
        <v>2.7</v>
      </c>
    </row>
    <row r="2137" spans="1:7" ht="15.75">
      <c r="A2137">
        <v>2137</v>
      </c>
      <c r="B2137" t="str">
        <f t="shared" si="97"/>
        <v>Charlemagne#5915 Viau</v>
      </c>
      <c r="C2137" s="13" t="s">
        <v>6</v>
      </c>
      <c r="D2137" s="11" t="s">
        <v>52</v>
      </c>
      <c r="E2137" s="11" t="s">
        <v>50</v>
      </c>
      <c r="F2137" s="15">
        <f t="shared" si="96"/>
        <v>3</v>
      </c>
      <c r="G2137">
        <v>3</v>
      </c>
    </row>
    <row r="2138" spans="1:7" ht="15.75">
      <c r="A2138">
        <v>2138</v>
      </c>
      <c r="B2138" t="str">
        <f t="shared" si="97"/>
        <v>Maison l'Échelon#5915 Viau</v>
      </c>
      <c r="C2138" s="13" t="s">
        <v>6</v>
      </c>
      <c r="D2138" s="11" t="s">
        <v>5</v>
      </c>
      <c r="E2138" s="11" t="s">
        <v>50</v>
      </c>
      <c r="F2138" s="15">
        <f t="shared" si="96"/>
        <v>6.9</v>
      </c>
      <c r="G2138">
        <v>6.9</v>
      </c>
    </row>
    <row r="2139" spans="1:7" ht="15.75">
      <c r="A2139">
        <v>2139</v>
      </c>
      <c r="B2139" t="str">
        <f t="shared" si="97"/>
        <v>L'Horizon#5915 Viau</v>
      </c>
      <c r="C2139" s="13" t="s">
        <v>6</v>
      </c>
      <c r="D2139" s="11" t="s">
        <v>53</v>
      </c>
      <c r="E2139" s="11" t="s">
        <v>50</v>
      </c>
      <c r="F2139" s="15">
        <f t="shared" si="96"/>
        <v>6.7</v>
      </c>
      <c r="G2139">
        <v>6.7</v>
      </c>
    </row>
    <row r="2140" spans="1:7" ht="15.75">
      <c r="A2140">
        <v>2140</v>
      </c>
      <c r="B2140" t="str">
        <f t="shared" si="97"/>
        <v>Centre de crise Émile-Nelligan#5915 Viau</v>
      </c>
      <c r="C2140" s="13" t="s">
        <v>6</v>
      </c>
      <c r="D2140" s="11" t="s">
        <v>54</v>
      </c>
      <c r="E2140" s="11" t="s">
        <v>50</v>
      </c>
      <c r="F2140" s="15">
        <f t="shared" si="96"/>
        <v>6.2</v>
      </c>
      <c r="G2140">
        <v>6.2</v>
      </c>
    </row>
    <row r="2141" spans="1:7" ht="15.75">
      <c r="A2141">
        <v>2141</v>
      </c>
      <c r="B2141" t="str">
        <f t="shared" si="97"/>
        <v>Coordination des ressources#5915 Viau</v>
      </c>
      <c r="C2141" s="13" t="s">
        <v>6</v>
      </c>
      <c r="D2141" s="11" t="s">
        <v>55</v>
      </c>
      <c r="E2141" s="11" t="s">
        <v>50</v>
      </c>
      <c r="F2141" s="15">
        <f t="shared" si="96"/>
        <v>4.0999999999999996</v>
      </c>
      <c r="G2141">
        <v>4.0999999999999996</v>
      </c>
    </row>
    <row r="2142" spans="1:7" ht="15.75">
      <c r="A2142">
        <v>2142</v>
      </c>
      <c r="B2142" t="str">
        <f t="shared" si="97"/>
        <v>Installation Anjou#5915 Viau</v>
      </c>
      <c r="C2142" s="13" t="s">
        <v>6</v>
      </c>
      <c r="D2142" s="11" t="s">
        <v>4</v>
      </c>
      <c r="E2142" s="11" t="s">
        <v>50</v>
      </c>
      <c r="F2142" s="15">
        <f t="shared" si="96"/>
        <v>5.8</v>
      </c>
      <c r="G2142">
        <v>5.8</v>
      </c>
    </row>
    <row r="2143" spans="1:7" ht="15.75">
      <c r="A2143">
        <v>2143</v>
      </c>
      <c r="B2143" t="str">
        <f t="shared" si="97"/>
        <v>Charlemagne#La Tourterelle</v>
      </c>
      <c r="C2143" s="13" t="s">
        <v>6</v>
      </c>
      <c r="D2143" s="11" t="s">
        <v>52</v>
      </c>
      <c r="E2143" s="11" t="s">
        <v>51</v>
      </c>
      <c r="F2143" s="15">
        <f t="shared" si="96"/>
        <v>0.4</v>
      </c>
      <c r="G2143">
        <v>0.4</v>
      </c>
    </row>
    <row r="2144" spans="1:7" ht="15.75">
      <c r="A2144">
        <v>2144</v>
      </c>
      <c r="B2144" t="str">
        <f t="shared" si="97"/>
        <v>Maison l'Échelon#La Tourterelle</v>
      </c>
      <c r="C2144" s="13" t="s">
        <v>6</v>
      </c>
      <c r="D2144" s="11" t="s">
        <v>5</v>
      </c>
      <c r="E2144" s="11" t="s">
        <v>51</v>
      </c>
      <c r="F2144" s="15">
        <f t="shared" si="96"/>
        <v>6.2</v>
      </c>
      <c r="G2144">
        <v>6.2</v>
      </c>
    </row>
    <row r="2145" spans="1:7" ht="15.75">
      <c r="A2145">
        <v>2145</v>
      </c>
      <c r="B2145" t="str">
        <f t="shared" si="97"/>
        <v>L'Horizon#La Tourterelle</v>
      </c>
      <c r="C2145" s="13" t="s">
        <v>6</v>
      </c>
      <c r="D2145" s="11" t="s">
        <v>53</v>
      </c>
      <c r="E2145" s="11" t="s">
        <v>51</v>
      </c>
      <c r="F2145" s="15">
        <f t="shared" si="96"/>
        <v>7</v>
      </c>
      <c r="G2145">
        <v>7</v>
      </c>
    </row>
    <row r="2146" spans="1:7" ht="15.75">
      <c r="A2146">
        <v>2146</v>
      </c>
      <c r="B2146" t="str">
        <f t="shared" si="97"/>
        <v>Centre de crise Émile-Nelligan#La Tourterelle</v>
      </c>
      <c r="C2146" s="13" t="s">
        <v>6</v>
      </c>
      <c r="D2146" s="11" t="s">
        <v>54</v>
      </c>
      <c r="E2146" s="11" t="s">
        <v>51</v>
      </c>
      <c r="F2146" s="15">
        <f t="shared" si="96"/>
        <v>7.1</v>
      </c>
      <c r="G2146">
        <v>7.1</v>
      </c>
    </row>
    <row r="2147" spans="1:7" ht="15.75">
      <c r="A2147">
        <v>2147</v>
      </c>
      <c r="B2147" t="str">
        <f t="shared" si="97"/>
        <v>Coordination des ressources#La Tourterelle</v>
      </c>
      <c r="C2147" s="13" t="s">
        <v>6</v>
      </c>
      <c r="D2147" s="11" t="s">
        <v>55</v>
      </c>
      <c r="E2147" s="11" t="s">
        <v>51</v>
      </c>
      <c r="F2147" s="15">
        <f t="shared" si="96"/>
        <v>6.1</v>
      </c>
      <c r="G2147">
        <v>6.1</v>
      </c>
    </row>
    <row r="2148" spans="1:7" ht="15.75">
      <c r="A2148">
        <v>2148</v>
      </c>
      <c r="B2148" t="str">
        <f t="shared" si="97"/>
        <v>Installation Anjou#La Tourterelle</v>
      </c>
      <c r="C2148" s="13" t="s">
        <v>6</v>
      </c>
      <c r="D2148" s="11" t="s">
        <v>4</v>
      </c>
      <c r="E2148" s="11" t="s">
        <v>51</v>
      </c>
      <c r="F2148" s="15">
        <f t="shared" si="96"/>
        <v>9.3000000000000007</v>
      </c>
      <c r="G2148">
        <v>9.3000000000000007</v>
      </c>
    </row>
    <row r="2149" spans="1:7" ht="15.75">
      <c r="A2149">
        <v>2149</v>
      </c>
      <c r="B2149" t="str">
        <f t="shared" si="97"/>
        <v>Maison l'Échelon#Charlemagne</v>
      </c>
      <c r="C2149" s="13" t="s">
        <v>6</v>
      </c>
      <c r="D2149" s="11" t="s">
        <v>5</v>
      </c>
      <c r="E2149" s="11" t="s">
        <v>52</v>
      </c>
      <c r="F2149" s="15">
        <f t="shared" si="96"/>
        <v>6.7</v>
      </c>
      <c r="G2149">
        <v>6.7</v>
      </c>
    </row>
    <row r="2150" spans="1:7" ht="15.75">
      <c r="A2150">
        <v>2150</v>
      </c>
      <c r="B2150" t="str">
        <f t="shared" si="97"/>
        <v>L'Horizon#Charlemagne</v>
      </c>
      <c r="C2150" s="13" t="s">
        <v>6</v>
      </c>
      <c r="D2150" s="11" t="s">
        <v>53</v>
      </c>
      <c r="E2150" s="11" t="s">
        <v>52</v>
      </c>
      <c r="F2150" s="15">
        <f t="shared" si="96"/>
        <v>7.5</v>
      </c>
      <c r="G2150">
        <v>7.5</v>
      </c>
    </row>
    <row r="2151" spans="1:7" ht="15.75">
      <c r="A2151">
        <v>2151</v>
      </c>
      <c r="B2151" t="str">
        <f t="shared" si="97"/>
        <v>Centre de crise Émile-Nelligan#Charlemagne</v>
      </c>
      <c r="C2151" s="13" t="s">
        <v>6</v>
      </c>
      <c r="D2151" s="11" t="s">
        <v>54</v>
      </c>
      <c r="E2151" s="11" t="s">
        <v>52</v>
      </c>
      <c r="F2151" s="15">
        <f t="shared" si="96"/>
        <v>6.9</v>
      </c>
      <c r="G2151">
        <v>6.9</v>
      </c>
    </row>
    <row r="2152" spans="1:7" ht="15.75">
      <c r="A2152">
        <v>2152</v>
      </c>
      <c r="B2152" t="str">
        <f t="shared" si="97"/>
        <v>Coordination des ressources#Charlemagne</v>
      </c>
      <c r="C2152" s="13" t="s">
        <v>6</v>
      </c>
      <c r="D2152" s="11" t="s">
        <v>55</v>
      </c>
      <c r="E2152" s="11" t="s">
        <v>52</v>
      </c>
      <c r="F2152" s="15">
        <f t="shared" si="96"/>
        <v>5.4</v>
      </c>
      <c r="G2152">
        <v>5.4</v>
      </c>
    </row>
    <row r="2153" spans="1:7" ht="15.75">
      <c r="A2153">
        <v>2153</v>
      </c>
      <c r="B2153" t="str">
        <f t="shared" si="97"/>
        <v>Installation Anjou#Charlemagne</v>
      </c>
      <c r="C2153" s="13" t="s">
        <v>6</v>
      </c>
      <c r="D2153" s="11" t="s">
        <v>4</v>
      </c>
      <c r="E2153" s="11" t="s">
        <v>52</v>
      </c>
      <c r="F2153" s="15">
        <f t="shared" si="96"/>
        <v>8.4</v>
      </c>
      <c r="G2153">
        <v>8.4</v>
      </c>
    </row>
    <row r="2154" spans="1:7" ht="15.75">
      <c r="A2154">
        <v>2154</v>
      </c>
      <c r="B2154" t="str">
        <f t="shared" si="97"/>
        <v>L'Horizon#Maison l'Échelon</v>
      </c>
      <c r="C2154" s="13" t="s">
        <v>6</v>
      </c>
      <c r="D2154" s="11" t="s">
        <v>53</v>
      </c>
      <c r="E2154" s="11" t="s">
        <v>5</v>
      </c>
      <c r="F2154" s="15">
        <f t="shared" si="96"/>
        <v>0.5</v>
      </c>
      <c r="G2154">
        <v>0.5</v>
      </c>
    </row>
    <row r="2155" spans="1:7" ht="15.75">
      <c r="A2155">
        <v>2155</v>
      </c>
      <c r="B2155" t="str">
        <f t="shared" si="97"/>
        <v>Centre de crise Émile-Nelligan#Maison l'Échelon</v>
      </c>
      <c r="C2155" s="13" t="s">
        <v>6</v>
      </c>
      <c r="D2155" s="11" t="s">
        <v>54</v>
      </c>
      <c r="E2155" s="11" t="s">
        <v>5</v>
      </c>
      <c r="F2155" s="15">
        <f t="shared" si="96"/>
        <v>0.65</v>
      </c>
      <c r="G2155">
        <v>0.65</v>
      </c>
    </row>
    <row r="2156" spans="1:7" ht="15.75">
      <c r="A2156">
        <v>2156</v>
      </c>
      <c r="B2156" t="str">
        <f t="shared" si="97"/>
        <v>Coordination des ressources#Maison l'Échelon</v>
      </c>
      <c r="C2156" s="13" t="s">
        <v>6</v>
      </c>
      <c r="D2156" s="11" t="s">
        <v>55</v>
      </c>
      <c r="E2156" s="11" t="s">
        <v>5</v>
      </c>
      <c r="F2156" s="15">
        <f t="shared" si="96"/>
        <v>10.6</v>
      </c>
      <c r="G2156">
        <v>10.6</v>
      </c>
    </row>
    <row r="2157" spans="1:7" ht="15.75">
      <c r="A2157">
        <v>2157</v>
      </c>
      <c r="B2157" t="str">
        <f t="shared" si="97"/>
        <v>Installation Anjou#Maison l'Échelon</v>
      </c>
      <c r="C2157" s="13" t="s">
        <v>6</v>
      </c>
      <c r="D2157" s="11" t="s">
        <v>4</v>
      </c>
      <c r="E2157" s="11" t="s">
        <v>5</v>
      </c>
      <c r="F2157" s="15">
        <f t="shared" si="96"/>
        <v>4.3</v>
      </c>
      <c r="G2157">
        <v>4.3</v>
      </c>
    </row>
    <row r="2158" spans="1:7" ht="15.75">
      <c r="A2158">
        <v>2158</v>
      </c>
      <c r="B2158" t="str">
        <f t="shared" si="97"/>
        <v>Centre de crise Émile-Nelligan#L'Horizon</v>
      </c>
      <c r="C2158" s="13" t="s">
        <v>6</v>
      </c>
      <c r="D2158" s="11" t="s">
        <v>54</v>
      </c>
      <c r="E2158" s="11" t="s">
        <v>53</v>
      </c>
      <c r="F2158" s="15">
        <f t="shared" si="96"/>
        <v>0.65</v>
      </c>
      <c r="G2158">
        <v>0.65</v>
      </c>
    </row>
    <row r="2159" spans="1:7" ht="15.75">
      <c r="A2159">
        <v>2159</v>
      </c>
      <c r="B2159" t="str">
        <f t="shared" si="97"/>
        <v>Coordination des ressources#L'Horizon</v>
      </c>
      <c r="C2159" s="13" t="s">
        <v>6</v>
      </c>
      <c r="D2159" s="11" t="s">
        <v>55</v>
      </c>
      <c r="E2159" s="11" t="s">
        <v>53</v>
      </c>
      <c r="F2159" s="15">
        <f t="shared" si="96"/>
        <v>10.6</v>
      </c>
      <c r="G2159">
        <v>10.6</v>
      </c>
    </row>
    <row r="2160" spans="1:7" ht="15.75">
      <c r="A2160">
        <v>2160</v>
      </c>
      <c r="B2160" t="str">
        <f t="shared" si="97"/>
        <v>Installation Anjou#L'Horizon</v>
      </c>
      <c r="C2160" s="13" t="s">
        <v>6</v>
      </c>
      <c r="D2160" s="11" t="s">
        <v>4</v>
      </c>
      <c r="E2160" s="11" t="s">
        <v>53</v>
      </c>
      <c r="F2160" s="15">
        <f t="shared" si="96"/>
        <v>4.3</v>
      </c>
      <c r="G2160">
        <v>4.3</v>
      </c>
    </row>
    <row r="2161" spans="1:7" ht="15.75">
      <c r="A2161">
        <v>2161</v>
      </c>
      <c r="B2161" t="str">
        <f t="shared" si="97"/>
        <v>Coordination des ressources#Centre de crise Émile-Nelligan</v>
      </c>
      <c r="C2161" s="13" t="s">
        <v>6</v>
      </c>
      <c r="D2161" s="11" t="s">
        <v>55</v>
      </c>
      <c r="E2161" s="11" t="s">
        <v>54</v>
      </c>
      <c r="F2161" s="15">
        <f t="shared" si="96"/>
        <v>9.6999999999999993</v>
      </c>
      <c r="G2161">
        <v>9.6999999999999993</v>
      </c>
    </row>
    <row r="2162" spans="1:7" ht="15.75">
      <c r="A2162">
        <v>2162</v>
      </c>
      <c r="B2162" t="str">
        <f t="shared" si="97"/>
        <v>Installation Anjou#Centre de crise Émile-Nelligan</v>
      </c>
      <c r="C2162" s="13" t="s">
        <v>6</v>
      </c>
      <c r="D2162" s="11" t="s">
        <v>4</v>
      </c>
      <c r="E2162" s="11" t="s">
        <v>54</v>
      </c>
      <c r="F2162" s="15">
        <f t="shared" si="96"/>
        <v>3.7</v>
      </c>
      <c r="G2162">
        <v>3.7</v>
      </c>
    </row>
    <row r="2163" spans="1:7" ht="15.75">
      <c r="A2163">
        <v>2163</v>
      </c>
      <c r="B2163" t="str">
        <f t="shared" si="97"/>
        <v>Installation Anjou#Coordination des ressources</v>
      </c>
      <c r="C2163" s="13" t="s">
        <v>6</v>
      </c>
      <c r="D2163" s="11" t="s">
        <v>4</v>
      </c>
      <c r="E2163" s="11" t="s">
        <v>55</v>
      </c>
      <c r="F2163" s="15">
        <f t="shared" si="96"/>
        <v>8.6</v>
      </c>
      <c r="G2163">
        <v>8.6</v>
      </c>
    </row>
    <row r="2164" spans="1:7" ht="15.75">
      <c r="A2164">
        <v>2165</v>
      </c>
      <c r="B2164" t="str">
        <f t="shared" ref="B2164" si="98">D2164&amp;C2164&amp;E2164</f>
        <v>CLSC de Hochelaga-Maisonneuve#CLSC de Hochelaga-Maisonneuve</v>
      </c>
      <c r="C2164" s="13" t="s">
        <v>6</v>
      </c>
      <c r="D2164" s="16" t="s">
        <v>11</v>
      </c>
      <c r="E2164" s="16" t="s">
        <v>11</v>
      </c>
      <c r="F2164">
        <v>0</v>
      </c>
      <c r="G2164">
        <v>0</v>
      </c>
    </row>
    <row r="2165" spans="1:7" ht="15.75">
      <c r="A2165">
        <v>2166</v>
      </c>
      <c r="B2165" t="str">
        <f t="shared" ref="B2165" si="99">D2165&amp;C2165&amp;E2165</f>
        <v>CLSC Olivier-Guimond#CLSC Olivier-Guimond</v>
      </c>
      <c r="C2165" s="13" t="s">
        <v>6</v>
      </c>
      <c r="D2165" s="16" t="s">
        <v>12</v>
      </c>
      <c r="E2165" s="16" t="s">
        <v>12</v>
      </c>
      <c r="F2165">
        <v>0</v>
      </c>
      <c r="G2165">
        <v>0</v>
      </c>
    </row>
    <row r="2166" spans="1:7" ht="15.75">
      <c r="A2166">
        <v>2167</v>
      </c>
      <c r="B2166" t="str">
        <f t="shared" ref="B2166:B2210" si="100">D2166&amp;C2166&amp;E2166</f>
        <v>CLSC de Rosemont#CLSC de Rosemont</v>
      </c>
      <c r="C2166" s="13" t="s">
        <v>6</v>
      </c>
      <c r="D2166" s="16" t="s">
        <v>13</v>
      </c>
      <c r="E2166" s="16" t="s">
        <v>13</v>
      </c>
      <c r="F2166">
        <v>0</v>
      </c>
      <c r="G2166">
        <v>0</v>
      </c>
    </row>
    <row r="2167" spans="1:7" ht="15.75">
      <c r="A2167">
        <v>2168</v>
      </c>
      <c r="B2167" t="str">
        <f t="shared" si="100"/>
        <v>CLSC de Mercier-Est#CLSC de Mercier-Est</v>
      </c>
      <c r="C2167" s="13" t="s">
        <v>6</v>
      </c>
      <c r="D2167" s="16" t="s">
        <v>14</v>
      </c>
      <c r="E2167" s="16" t="s">
        <v>14</v>
      </c>
      <c r="F2167">
        <v>0</v>
      </c>
      <c r="G2167">
        <v>0</v>
      </c>
    </row>
    <row r="2168" spans="1:7" ht="15.75">
      <c r="A2168">
        <v>2169</v>
      </c>
      <c r="B2168" t="str">
        <f t="shared" si="100"/>
        <v>CLSC de Saint-Léonard#CLSC de Saint-Léonard</v>
      </c>
      <c r="C2168" s="13" t="s">
        <v>6</v>
      </c>
      <c r="D2168" s="16" t="s">
        <v>15</v>
      </c>
      <c r="E2168" s="16" t="s">
        <v>15</v>
      </c>
      <c r="F2168">
        <v>0</v>
      </c>
      <c r="G2168">
        <v>0</v>
      </c>
    </row>
    <row r="2169" spans="1:7" ht="15.75">
      <c r="A2169">
        <v>2170</v>
      </c>
      <c r="B2169" t="str">
        <f t="shared" si="100"/>
        <v>CLSC de Saint-Michel#CLSC de Saint-Michel</v>
      </c>
      <c r="C2169" s="13" t="s">
        <v>6</v>
      </c>
      <c r="D2169" s="16" t="s">
        <v>16</v>
      </c>
      <c r="E2169" s="16" t="s">
        <v>16</v>
      </c>
      <c r="F2169">
        <v>0</v>
      </c>
      <c r="G2169">
        <v>0</v>
      </c>
    </row>
    <row r="2170" spans="1:7" ht="15.75">
      <c r="A2170">
        <v>2171</v>
      </c>
      <c r="B2170" t="str">
        <f t="shared" si="100"/>
        <v>Installation Tricentenaire#Installation Tricentenaire</v>
      </c>
      <c r="C2170" s="13" t="s">
        <v>6</v>
      </c>
      <c r="D2170" s="16" t="s">
        <v>17</v>
      </c>
      <c r="E2170" s="16" t="s">
        <v>17</v>
      </c>
      <c r="F2170">
        <v>0</v>
      </c>
      <c r="G2170">
        <v>0</v>
      </c>
    </row>
    <row r="2171" spans="1:7" ht="15.75">
      <c r="A2171">
        <v>2172</v>
      </c>
      <c r="B2171" t="str">
        <f t="shared" si="100"/>
        <v>Centre d'hébergement Robert-Cliche#Centre d'hébergement Robert-Cliche</v>
      </c>
      <c r="C2171" s="13" t="s">
        <v>6</v>
      </c>
      <c r="D2171" s="16" t="s">
        <v>18</v>
      </c>
      <c r="E2171" s="16" t="s">
        <v>18</v>
      </c>
      <c r="F2171">
        <v>0</v>
      </c>
      <c r="G2171">
        <v>0</v>
      </c>
    </row>
    <row r="2172" spans="1:7" ht="15.75">
      <c r="A2172">
        <v>2173</v>
      </c>
      <c r="B2172" t="str">
        <f t="shared" si="100"/>
        <v>Centre d'hébergement Marie-Rollet#Centre d'hébergement Marie-Rollet</v>
      </c>
      <c r="C2172" s="13" t="s">
        <v>6</v>
      </c>
      <c r="D2172" s="16" t="s">
        <v>19</v>
      </c>
      <c r="E2172" s="16" t="s">
        <v>19</v>
      </c>
      <c r="F2172">
        <v>0</v>
      </c>
      <c r="G2172">
        <v>0</v>
      </c>
    </row>
    <row r="2173" spans="1:7" ht="15.75">
      <c r="A2173">
        <v>2174</v>
      </c>
      <c r="B2173" t="str">
        <f t="shared" si="100"/>
        <v>Centre d'hébergement Éloria-Lepage#Centre d'hébergement Éloria-Lepage</v>
      </c>
      <c r="C2173" s="13" t="s">
        <v>6</v>
      </c>
      <c r="D2173" s="16" t="s">
        <v>20</v>
      </c>
      <c r="E2173" s="16" t="s">
        <v>20</v>
      </c>
      <c r="F2173">
        <v>0</v>
      </c>
      <c r="G2173">
        <v>0</v>
      </c>
    </row>
    <row r="2174" spans="1:7" ht="15.75">
      <c r="A2174">
        <v>2175</v>
      </c>
      <c r="B2174" t="str">
        <f t="shared" si="100"/>
        <v>Centre d'hébergement J.-Henri-Charbonneau#Centre d'hébergement J.-Henri-Charbonneau</v>
      </c>
      <c r="C2174" s="13" t="s">
        <v>6</v>
      </c>
      <c r="D2174" s="16" t="s">
        <v>21</v>
      </c>
      <c r="E2174" s="16" t="s">
        <v>21</v>
      </c>
      <c r="F2174">
        <v>0</v>
      </c>
      <c r="G2174">
        <v>0</v>
      </c>
    </row>
    <row r="2175" spans="1:7" ht="15.75">
      <c r="A2175">
        <v>2176</v>
      </c>
      <c r="B2175" t="str">
        <f t="shared" si="100"/>
        <v>Centre d'hébergement Nicolet#Centre d'hébergement Nicolet</v>
      </c>
      <c r="C2175" s="13" t="s">
        <v>6</v>
      </c>
      <c r="D2175" s="16" t="s">
        <v>22</v>
      </c>
      <c r="E2175" s="16" t="s">
        <v>22</v>
      </c>
      <c r="F2175">
        <v>0</v>
      </c>
      <c r="G2175">
        <v>0</v>
      </c>
    </row>
    <row r="2176" spans="1:7" ht="15.75">
      <c r="A2176">
        <v>2177</v>
      </c>
      <c r="B2176" t="str">
        <f t="shared" si="100"/>
        <v>Centre d'hébergement Jeanne-Le Ber#Centre d'hébergement Jeanne-Le Ber</v>
      </c>
      <c r="C2176" s="13" t="s">
        <v>6</v>
      </c>
      <c r="D2176" s="16" t="s">
        <v>23</v>
      </c>
      <c r="E2176" s="16" t="s">
        <v>23</v>
      </c>
      <c r="F2176">
        <v>0</v>
      </c>
      <c r="G2176">
        <v>0</v>
      </c>
    </row>
    <row r="2177" spans="1:7" ht="15.75">
      <c r="A2177">
        <v>2178</v>
      </c>
      <c r="B2177" t="str">
        <f t="shared" si="100"/>
        <v>Centre d'hébergement Benjamin-Victor-Rousselot#Centre d'hébergement Benjamin-Victor-Rousselot</v>
      </c>
      <c r="C2177" s="13" t="s">
        <v>6</v>
      </c>
      <c r="D2177" s="16" t="s">
        <v>24</v>
      </c>
      <c r="E2177" s="16" t="s">
        <v>24</v>
      </c>
      <c r="F2177">
        <v>0</v>
      </c>
      <c r="G2177">
        <v>0</v>
      </c>
    </row>
    <row r="2178" spans="1:7" ht="15.75">
      <c r="A2178">
        <v>2179</v>
      </c>
      <c r="B2178" t="str">
        <f t="shared" si="100"/>
        <v>CHSLD François-Séguenot#CHSLD François-Séguenot</v>
      </c>
      <c r="C2178" s="13" t="s">
        <v>6</v>
      </c>
      <c r="D2178" s="16" t="s">
        <v>25</v>
      </c>
      <c r="E2178" s="16" t="s">
        <v>25</v>
      </c>
      <c r="F2178">
        <v>0</v>
      </c>
      <c r="G2178">
        <v>0</v>
      </c>
    </row>
    <row r="2179" spans="1:7" ht="15.75">
      <c r="A2179">
        <v>2180</v>
      </c>
      <c r="B2179" t="str">
        <f t="shared" si="100"/>
        <v>CHSLD Dante#CHSLD Dante</v>
      </c>
      <c r="C2179" s="13" t="s">
        <v>6</v>
      </c>
      <c r="D2179" s="16" t="s">
        <v>26</v>
      </c>
      <c r="E2179" s="16" t="s">
        <v>26</v>
      </c>
      <c r="F2179">
        <v>0</v>
      </c>
      <c r="G2179">
        <v>0</v>
      </c>
    </row>
    <row r="2180" spans="1:7" ht="15.75">
      <c r="A2180">
        <v>2181</v>
      </c>
      <c r="B2180" t="str">
        <f t="shared" si="100"/>
        <v>CHSLD Judith-Jasmin#CHSLD Judith-Jasmin</v>
      </c>
      <c r="C2180" s="13" t="s">
        <v>6</v>
      </c>
      <c r="D2180" s="16" t="s">
        <v>27</v>
      </c>
      <c r="E2180" s="16" t="s">
        <v>27</v>
      </c>
      <c r="F2180">
        <v>0</v>
      </c>
      <c r="G2180">
        <v>0</v>
      </c>
    </row>
    <row r="2181" spans="1:7" ht="15.75">
      <c r="A2181">
        <v>2182</v>
      </c>
      <c r="B2181" t="str">
        <f t="shared" si="100"/>
        <v>CLSC de l'Est-de-Montréal#CLSC de l'Est-de-Montréal</v>
      </c>
      <c r="C2181" s="13" t="s">
        <v>6</v>
      </c>
      <c r="D2181" s="16" t="s">
        <v>28</v>
      </c>
      <c r="E2181" s="16" t="s">
        <v>28</v>
      </c>
      <c r="F2181">
        <v>0</v>
      </c>
      <c r="G2181">
        <v>0</v>
      </c>
    </row>
    <row r="2182" spans="1:7" ht="15.75">
      <c r="A2182">
        <v>2183</v>
      </c>
      <c r="B2182" t="str">
        <f t="shared" si="100"/>
        <v>CLSC de Rivière-des-Prairies#CLSC de Rivière-des-Prairies</v>
      </c>
      <c r="C2182" s="13" t="s">
        <v>6</v>
      </c>
      <c r="D2182" s="16" t="s">
        <v>29</v>
      </c>
      <c r="E2182" s="16" t="s">
        <v>29</v>
      </c>
      <c r="F2182">
        <v>0</v>
      </c>
      <c r="G2182">
        <v>0</v>
      </c>
    </row>
    <row r="2183" spans="1:7" ht="15.75">
      <c r="A2183">
        <v>2184</v>
      </c>
      <c r="B2183" t="str">
        <f t="shared" si="100"/>
        <v>CHSLD Jean-Hubert-Biermans#CHSLD Jean-Hubert-Biermans</v>
      </c>
      <c r="C2183" s="13" t="s">
        <v>6</v>
      </c>
      <c r="D2183" s="16" t="s">
        <v>30</v>
      </c>
      <c r="E2183" s="16" t="s">
        <v>30</v>
      </c>
      <c r="F2183">
        <v>0</v>
      </c>
      <c r="G2183">
        <v>0</v>
      </c>
    </row>
    <row r="2184" spans="1:7" ht="15.75">
      <c r="A2184">
        <v>2185</v>
      </c>
      <c r="B2184" t="str">
        <f t="shared" si="100"/>
        <v>CHSLD Pierre-Joseph-Triest#CHSLD Pierre-Joseph-Triest</v>
      </c>
      <c r="C2184" s="13" t="s">
        <v>6</v>
      </c>
      <c r="D2184" s="16" t="s">
        <v>31</v>
      </c>
      <c r="E2184" s="16" t="s">
        <v>31</v>
      </c>
      <c r="F2184">
        <v>0</v>
      </c>
      <c r="G2184">
        <v>0</v>
      </c>
    </row>
    <row r="2185" spans="1:7" ht="15.75">
      <c r="A2185">
        <v>2186</v>
      </c>
      <c r="B2185" t="str">
        <f t="shared" si="100"/>
        <v>CHSLD de Saint-Michel (Centre administratif)#CHSLD de Saint-Michel (Centre administratif)</v>
      </c>
      <c r="C2185" s="13" t="s">
        <v>6</v>
      </c>
      <c r="D2185" s="16" t="s">
        <v>32</v>
      </c>
      <c r="E2185" s="16" t="s">
        <v>32</v>
      </c>
      <c r="F2185">
        <v>0</v>
      </c>
      <c r="G2185">
        <v>0</v>
      </c>
    </row>
    <row r="2186" spans="1:7" ht="15.75">
      <c r="A2186">
        <v>2187</v>
      </c>
      <c r="B2186" t="str">
        <f t="shared" si="100"/>
        <v>CHSLD Joseph-François-Perrault#CHSLD Joseph-François-Perrault</v>
      </c>
      <c r="C2186" s="13" t="s">
        <v>6</v>
      </c>
      <c r="D2186" s="16" t="s">
        <v>33</v>
      </c>
      <c r="E2186" s="16" t="s">
        <v>33</v>
      </c>
      <c r="F2186">
        <v>0</v>
      </c>
      <c r="G2186">
        <v>0</v>
      </c>
    </row>
    <row r="2187" spans="1:7" ht="15.75">
      <c r="A2187">
        <v>2188</v>
      </c>
      <c r="B2187" t="str">
        <f t="shared" si="100"/>
        <v>CHSLD Polonais Marie-Curie-Sklodowska#CHSLD Polonais Marie-Curie-Sklodowska</v>
      </c>
      <c r="C2187" s="13" t="s">
        <v>6</v>
      </c>
      <c r="D2187" s="16" t="s">
        <v>34</v>
      </c>
      <c r="E2187" s="16" t="s">
        <v>34</v>
      </c>
      <c r="F2187">
        <v>0</v>
      </c>
      <c r="G2187">
        <v>0</v>
      </c>
    </row>
    <row r="2188" spans="1:7" ht="15.75">
      <c r="A2188">
        <v>2189</v>
      </c>
      <c r="B2188" t="str">
        <f t="shared" si="100"/>
        <v>Hôpital Maisonneuve-Rosemont#Hôpital Maisonneuve-Rosemont</v>
      </c>
      <c r="C2188" s="13" t="s">
        <v>6</v>
      </c>
      <c r="D2188" s="16" t="s">
        <v>35</v>
      </c>
      <c r="E2188" s="16" t="s">
        <v>35</v>
      </c>
      <c r="F2188">
        <v>0</v>
      </c>
      <c r="G2188">
        <v>0</v>
      </c>
    </row>
    <row r="2189" spans="1:7" ht="15.75">
      <c r="A2189">
        <v>2190</v>
      </c>
      <c r="B2189" t="str">
        <f t="shared" si="100"/>
        <v>Pavillon Rosemont de Maisonneuve-Rosemont#Pavillon Rosemont de Maisonneuve-Rosemont</v>
      </c>
      <c r="C2189" s="13" t="s">
        <v>6</v>
      </c>
      <c r="D2189" s="16" t="s">
        <v>36</v>
      </c>
      <c r="E2189" s="16" t="s">
        <v>36</v>
      </c>
      <c r="F2189">
        <v>0</v>
      </c>
      <c r="G2189">
        <v>0</v>
      </c>
    </row>
    <row r="2190" spans="1:7" ht="15.75">
      <c r="A2190">
        <v>2191</v>
      </c>
      <c r="B2190" t="str">
        <f t="shared" si="100"/>
        <v>Pavillon Rachel-Tourigny#Pavillon Rachel-Tourigny</v>
      </c>
      <c r="C2190" s="13" t="s">
        <v>6</v>
      </c>
      <c r="D2190" s="16" t="s">
        <v>37</v>
      </c>
      <c r="E2190" s="16" t="s">
        <v>37</v>
      </c>
      <c r="F2190">
        <v>0</v>
      </c>
      <c r="G2190">
        <v>0</v>
      </c>
    </row>
    <row r="2191" spans="1:7" ht="15.75">
      <c r="A2191">
        <v>2192</v>
      </c>
      <c r="B2191" t="str">
        <f t="shared" si="100"/>
        <v>Hôpital Santa-Cabrini#Hôpital Santa-Cabrini</v>
      </c>
      <c r="C2191" s="13" t="s">
        <v>6</v>
      </c>
      <c r="D2191" s="16" t="s">
        <v>38</v>
      </c>
      <c r="E2191" s="16" t="s">
        <v>38</v>
      </c>
      <c r="F2191">
        <v>0</v>
      </c>
      <c r="G2191">
        <v>0</v>
      </c>
    </row>
    <row r="2192" spans="1:7" ht="15.75">
      <c r="A2192">
        <v>2193</v>
      </c>
      <c r="B2192" t="str">
        <f t="shared" si="100"/>
        <v>Institut universitaire en santé mentale de Montréal#Institut universitaire en santé mentale de Montréal</v>
      </c>
      <c r="C2192" s="13" t="s">
        <v>6</v>
      </c>
      <c r="D2192" s="16" t="s">
        <v>39</v>
      </c>
      <c r="E2192" s="16" t="s">
        <v>39</v>
      </c>
      <c r="F2192">
        <v>0</v>
      </c>
      <c r="G2192">
        <v>0</v>
      </c>
    </row>
    <row r="2193" spans="1:7" ht="15.75">
      <c r="A2193">
        <v>2194</v>
      </c>
      <c r="B2193" t="str">
        <f t="shared" si="100"/>
        <v>Centre de recherche Fernand-Séguin#Centre de recherche Fernand-Séguin</v>
      </c>
      <c r="C2193" s="13" t="s">
        <v>6</v>
      </c>
      <c r="D2193" s="16" t="s">
        <v>40</v>
      </c>
      <c r="E2193" s="16" t="s">
        <v>40</v>
      </c>
      <c r="F2193">
        <v>0</v>
      </c>
      <c r="G2193">
        <v>0</v>
      </c>
    </row>
    <row r="2194" spans="1:7" ht="15.75">
      <c r="A2194">
        <v>2195</v>
      </c>
      <c r="B2194" t="str">
        <f t="shared" si="100"/>
        <v>La Relance#La Relance</v>
      </c>
      <c r="C2194" s="13" t="s">
        <v>6</v>
      </c>
      <c r="D2194" s="16" t="s">
        <v>41</v>
      </c>
      <c r="E2194" s="16" t="s">
        <v>41</v>
      </c>
      <c r="F2194">
        <v>0</v>
      </c>
      <c r="G2194">
        <v>0</v>
      </c>
    </row>
    <row r="2195" spans="1:7" ht="15.75">
      <c r="A2195">
        <v>2196</v>
      </c>
      <c r="B2195" t="str">
        <f t="shared" si="100"/>
        <v>Ste-Claire#Ste-Claire</v>
      </c>
      <c r="C2195" s="13" t="s">
        <v>6</v>
      </c>
      <c r="D2195" s="16" t="s">
        <v>42</v>
      </c>
      <c r="E2195" s="16" t="s">
        <v>42</v>
      </c>
      <c r="F2195">
        <v>0</v>
      </c>
      <c r="G2195">
        <v>0</v>
      </c>
    </row>
    <row r="2196" spans="1:7" ht="15.75">
      <c r="A2196">
        <v>2197</v>
      </c>
      <c r="B2196" t="str">
        <f t="shared" si="100"/>
        <v>Du Marché#Du Marché</v>
      </c>
      <c r="C2196" s="13" t="s">
        <v>6</v>
      </c>
      <c r="D2196" s="16" t="s">
        <v>43</v>
      </c>
      <c r="E2196" s="16" t="s">
        <v>43</v>
      </c>
      <c r="F2196">
        <v>0</v>
      </c>
      <c r="G2196">
        <v>0</v>
      </c>
    </row>
    <row r="2197" spans="1:7" ht="15.75">
      <c r="A2197">
        <v>2198</v>
      </c>
      <c r="B2197" t="str">
        <f t="shared" si="100"/>
        <v>Le Ponceau#Le Ponceau</v>
      </c>
      <c r="C2197" s="13" t="s">
        <v>6</v>
      </c>
      <c r="D2197" s="16" t="s">
        <v>44</v>
      </c>
      <c r="E2197" s="16" t="s">
        <v>44</v>
      </c>
      <c r="F2197">
        <v>0</v>
      </c>
      <c r="G2197">
        <v>0</v>
      </c>
    </row>
    <row r="2198" spans="1:7" ht="15.75">
      <c r="A2198">
        <v>2199</v>
      </c>
      <c r="B2198" t="str">
        <f t="shared" si="100"/>
        <v>Valdombre#Valdombre</v>
      </c>
      <c r="C2198" s="13" t="s">
        <v>6</v>
      </c>
      <c r="D2198" s="16" t="s">
        <v>45</v>
      </c>
      <c r="E2198" s="16" t="s">
        <v>45</v>
      </c>
      <c r="F2198">
        <v>0</v>
      </c>
      <c r="G2198">
        <v>0</v>
      </c>
    </row>
    <row r="2199" spans="1:7" ht="15.75">
      <c r="A2199">
        <v>2200</v>
      </c>
      <c r="B2199" t="str">
        <f t="shared" si="100"/>
        <v>La Petite-Patrie#La Petite-Patrie</v>
      </c>
      <c r="C2199" s="13" t="s">
        <v>6</v>
      </c>
      <c r="D2199" s="16" t="s">
        <v>46</v>
      </c>
      <c r="E2199" s="16" t="s">
        <v>46</v>
      </c>
      <c r="F2199">
        <v>0</v>
      </c>
      <c r="G2199">
        <v>0</v>
      </c>
    </row>
    <row r="2200" spans="1:7" ht="15.75">
      <c r="A2200">
        <v>2201</v>
      </c>
      <c r="B2200" t="str">
        <f t="shared" si="100"/>
        <v>Paul-Pau#Paul-Pau</v>
      </c>
      <c r="C2200" s="13" t="s">
        <v>6</v>
      </c>
      <c r="D2200" s="16" t="s">
        <v>47</v>
      </c>
      <c r="E2200" s="16" t="s">
        <v>47</v>
      </c>
      <c r="F2200">
        <v>0</v>
      </c>
      <c r="G2200">
        <v>0</v>
      </c>
    </row>
    <row r="2201" spans="1:7" ht="15.75">
      <c r="A2201">
        <v>2202</v>
      </c>
      <c r="B2201" t="str">
        <f t="shared" si="100"/>
        <v>5927 Viau#5927 Viau</v>
      </c>
      <c r="C2201" s="13" t="s">
        <v>6</v>
      </c>
      <c r="D2201" s="16" t="s">
        <v>48</v>
      </c>
      <c r="E2201" s="16" t="s">
        <v>48</v>
      </c>
      <c r="F2201">
        <v>0</v>
      </c>
      <c r="G2201">
        <v>0</v>
      </c>
    </row>
    <row r="2202" spans="1:7" ht="15.75">
      <c r="A2202">
        <v>2203</v>
      </c>
      <c r="B2202" t="str">
        <f t="shared" si="100"/>
        <v>Poupart#Poupart</v>
      </c>
      <c r="C2202" s="13" t="s">
        <v>6</v>
      </c>
      <c r="D2202" s="16" t="s">
        <v>49</v>
      </c>
      <c r="E2202" s="16" t="s">
        <v>49</v>
      </c>
      <c r="F2202">
        <v>0</v>
      </c>
      <c r="G2202">
        <v>0</v>
      </c>
    </row>
    <row r="2203" spans="1:7" ht="15.75">
      <c r="A2203">
        <v>2204</v>
      </c>
      <c r="B2203" t="str">
        <f t="shared" si="100"/>
        <v>5915 Viau#5915 Viau</v>
      </c>
      <c r="C2203" s="13" t="s">
        <v>6</v>
      </c>
      <c r="D2203" s="16" t="s">
        <v>50</v>
      </c>
      <c r="E2203" s="16" t="s">
        <v>50</v>
      </c>
      <c r="F2203">
        <v>0</v>
      </c>
      <c r="G2203">
        <v>0</v>
      </c>
    </row>
    <row r="2204" spans="1:7" ht="15.75">
      <c r="A2204">
        <v>2205</v>
      </c>
      <c r="B2204" t="str">
        <f t="shared" si="100"/>
        <v>La Tourterelle#La Tourterelle</v>
      </c>
      <c r="C2204" s="13" t="s">
        <v>6</v>
      </c>
      <c r="D2204" s="16" t="s">
        <v>51</v>
      </c>
      <c r="E2204" s="16" t="s">
        <v>51</v>
      </c>
      <c r="F2204">
        <v>0</v>
      </c>
      <c r="G2204">
        <v>0</v>
      </c>
    </row>
    <row r="2205" spans="1:7" ht="15.75">
      <c r="A2205">
        <v>2206</v>
      </c>
      <c r="B2205" t="str">
        <f t="shared" si="100"/>
        <v>Charlemagne#Charlemagne</v>
      </c>
      <c r="C2205" s="13" t="s">
        <v>6</v>
      </c>
      <c r="D2205" s="16" t="s">
        <v>52</v>
      </c>
      <c r="E2205" s="16" t="s">
        <v>52</v>
      </c>
      <c r="F2205">
        <v>0</v>
      </c>
      <c r="G2205">
        <v>0</v>
      </c>
    </row>
    <row r="2206" spans="1:7" ht="15.75">
      <c r="A2206">
        <v>2207</v>
      </c>
      <c r="B2206" t="str">
        <f t="shared" si="100"/>
        <v>Maison l'Échelon#Maison l'Échelon</v>
      </c>
      <c r="C2206" s="13" t="s">
        <v>6</v>
      </c>
      <c r="D2206" s="16" t="s">
        <v>5</v>
      </c>
      <c r="E2206" s="16" t="s">
        <v>5</v>
      </c>
      <c r="F2206">
        <v>0</v>
      </c>
      <c r="G2206">
        <v>0</v>
      </c>
    </row>
    <row r="2207" spans="1:7" ht="15.75">
      <c r="A2207">
        <v>2208</v>
      </c>
      <c r="B2207" t="str">
        <f t="shared" si="100"/>
        <v>L'Horizon#L'Horizon</v>
      </c>
      <c r="C2207" s="13" t="s">
        <v>6</v>
      </c>
      <c r="D2207" s="16" t="s">
        <v>53</v>
      </c>
      <c r="E2207" s="16" t="s">
        <v>53</v>
      </c>
      <c r="F2207">
        <v>0</v>
      </c>
      <c r="G2207">
        <v>0</v>
      </c>
    </row>
    <row r="2208" spans="1:7" ht="15.75">
      <c r="A2208">
        <v>2209</v>
      </c>
      <c r="B2208" t="str">
        <f t="shared" si="100"/>
        <v>Centre de crise Émile-Nelligan#Centre de crise Émile-Nelligan</v>
      </c>
      <c r="C2208" s="13" t="s">
        <v>6</v>
      </c>
      <c r="D2208" s="16" t="s">
        <v>54</v>
      </c>
      <c r="E2208" s="16" t="s">
        <v>54</v>
      </c>
      <c r="F2208">
        <v>0</v>
      </c>
      <c r="G2208">
        <v>0</v>
      </c>
    </row>
    <row r="2209" spans="1:7" ht="15.75">
      <c r="A2209">
        <v>2210</v>
      </c>
      <c r="B2209" t="str">
        <f t="shared" si="100"/>
        <v>Coordination des ressources#Coordination des ressources</v>
      </c>
      <c r="C2209" s="13" t="s">
        <v>6</v>
      </c>
      <c r="D2209" s="16" t="s">
        <v>55</v>
      </c>
      <c r="E2209" s="16" t="s">
        <v>55</v>
      </c>
      <c r="F2209">
        <v>0</v>
      </c>
      <c r="G2209">
        <v>0</v>
      </c>
    </row>
    <row r="2210" spans="1:7" ht="15.75">
      <c r="A2210">
        <v>2211</v>
      </c>
      <c r="B2210" t="str">
        <f t="shared" si="100"/>
        <v>Installation Anjou#Installation Anjou</v>
      </c>
      <c r="C2210" s="13" t="s">
        <v>6</v>
      </c>
      <c r="D2210" s="16" t="s">
        <v>4</v>
      </c>
      <c r="E2210" s="16" t="s">
        <v>4</v>
      </c>
      <c r="F2210">
        <v>0</v>
      </c>
      <c r="G2210">
        <v>0</v>
      </c>
    </row>
    <row r="2211" spans="1:7" ht="15.75">
      <c r="A2211">
        <v>2212</v>
      </c>
      <c r="B2211" t="str">
        <f t="shared" ref="B2211" si="101">D2211&amp;C2211&amp;E2211</f>
        <v>#</v>
      </c>
      <c r="C2211" s="13" t="s">
        <v>6</v>
      </c>
      <c r="D2211" s="11"/>
      <c r="E2211" s="11"/>
      <c r="F2211">
        <v>0</v>
      </c>
      <c r="G2211">
        <v>0</v>
      </c>
    </row>
  </sheetData>
  <sheetProtection sheet="1" objects="1" scenarios="1"/>
  <autoFilter ref="A1:F2117" xr:uid="{00000000-0009-0000-0000-000003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9"/>
  <sheetViews>
    <sheetView topLeftCell="A2" workbookViewId="0">
      <selection activeCell="U29" sqref="U29"/>
    </sheetView>
  </sheetViews>
  <sheetFormatPr defaultColWidth="12" defaultRowHeight="12.75"/>
  <cols>
    <col min="1" max="1" width="61.1640625" bestFit="1" customWidth="1"/>
    <col min="3" max="3" width="94.1640625" customWidth="1"/>
  </cols>
  <sheetData>
    <row r="1" spans="1:3">
      <c r="A1" s="13" t="s">
        <v>148</v>
      </c>
      <c r="C1" s="13" t="s">
        <v>149</v>
      </c>
    </row>
    <row r="2" spans="1:3" ht="15.75">
      <c r="A2" s="31" t="s">
        <v>150</v>
      </c>
      <c r="C2" s="16"/>
    </row>
    <row r="3" spans="1:3" ht="15.75">
      <c r="A3" s="16" t="s">
        <v>11</v>
      </c>
      <c r="C3" s="16" t="s">
        <v>151</v>
      </c>
    </row>
    <row r="4" spans="1:3" ht="15.75">
      <c r="A4" s="16" t="s">
        <v>12</v>
      </c>
      <c r="C4" s="16" t="s">
        <v>152</v>
      </c>
    </row>
    <row r="5" spans="1:3" ht="15.75">
      <c r="A5" s="16" t="s">
        <v>13</v>
      </c>
      <c r="C5" s="16" t="s">
        <v>153</v>
      </c>
    </row>
    <row r="6" spans="1:3" ht="15.75">
      <c r="A6" s="16" t="s">
        <v>14</v>
      </c>
      <c r="C6" s="16" t="s">
        <v>154</v>
      </c>
    </row>
    <row r="7" spans="1:3" ht="15.75">
      <c r="A7" s="16" t="s">
        <v>15</v>
      </c>
      <c r="C7" s="16" t="s">
        <v>155</v>
      </c>
    </row>
    <row r="8" spans="1:3" ht="15.75">
      <c r="A8" s="16" t="s">
        <v>16</v>
      </c>
      <c r="C8" s="16" t="s">
        <v>156</v>
      </c>
    </row>
    <row r="9" spans="1:3" ht="15.75">
      <c r="A9" s="16" t="s">
        <v>17</v>
      </c>
      <c r="C9" s="16" t="s">
        <v>157</v>
      </c>
    </row>
    <row r="10" spans="1:3" ht="15.75">
      <c r="A10" s="16" t="s">
        <v>18</v>
      </c>
      <c r="C10" s="16" t="s">
        <v>158</v>
      </c>
    </row>
    <row r="11" spans="1:3" ht="15.75">
      <c r="A11" s="16" t="s">
        <v>19</v>
      </c>
      <c r="C11" s="16" t="s">
        <v>159</v>
      </c>
    </row>
    <row r="12" spans="1:3" ht="15.75">
      <c r="A12" s="16" t="s">
        <v>20</v>
      </c>
      <c r="C12" s="16" t="s">
        <v>160</v>
      </c>
    </row>
    <row r="13" spans="1:3" ht="15.75">
      <c r="A13" s="16" t="s">
        <v>21</v>
      </c>
      <c r="C13" s="16" t="s">
        <v>161</v>
      </c>
    </row>
    <row r="14" spans="1:3" ht="15.75">
      <c r="A14" s="16" t="s">
        <v>22</v>
      </c>
      <c r="C14" s="16" t="s">
        <v>162</v>
      </c>
    </row>
    <row r="15" spans="1:3" ht="15.75">
      <c r="A15" s="16" t="s">
        <v>23</v>
      </c>
      <c r="C15" s="16" t="s">
        <v>163</v>
      </c>
    </row>
    <row r="16" spans="1:3" ht="15.75">
      <c r="A16" s="16" t="s">
        <v>24</v>
      </c>
      <c r="C16" s="16" t="s">
        <v>164</v>
      </c>
    </row>
    <row r="17" spans="1:3" ht="15.75">
      <c r="A17" s="16" t="s">
        <v>25</v>
      </c>
      <c r="C17" s="16" t="s">
        <v>165</v>
      </c>
    </row>
    <row r="18" spans="1:3" ht="15.75">
      <c r="A18" s="16" t="s">
        <v>26</v>
      </c>
      <c r="C18" s="16" t="s">
        <v>166</v>
      </c>
    </row>
    <row r="19" spans="1:3" ht="15.75">
      <c r="A19" s="16" t="s">
        <v>27</v>
      </c>
      <c r="C19" s="16" t="s">
        <v>167</v>
      </c>
    </row>
    <row r="20" spans="1:3" ht="15.75">
      <c r="A20" s="16" t="s">
        <v>28</v>
      </c>
      <c r="C20" s="16" t="s">
        <v>168</v>
      </c>
    </row>
    <row r="21" spans="1:3" ht="15.75">
      <c r="A21" s="16" t="s">
        <v>29</v>
      </c>
      <c r="C21" s="16" t="s">
        <v>169</v>
      </c>
    </row>
    <row r="22" spans="1:3" ht="15.75">
      <c r="A22" s="16" t="s">
        <v>30</v>
      </c>
      <c r="C22" s="16" t="s">
        <v>170</v>
      </c>
    </row>
    <row r="23" spans="1:3" ht="15.75">
      <c r="A23" s="16" t="s">
        <v>31</v>
      </c>
      <c r="C23" s="16" t="s">
        <v>171</v>
      </c>
    </row>
    <row r="24" spans="1:3" ht="15.75">
      <c r="A24" s="16" t="s">
        <v>32</v>
      </c>
      <c r="C24" s="16" t="s">
        <v>172</v>
      </c>
    </row>
    <row r="25" spans="1:3" ht="15.75">
      <c r="A25" s="16" t="s">
        <v>33</v>
      </c>
      <c r="C25" s="16" t="s">
        <v>173</v>
      </c>
    </row>
    <row r="26" spans="1:3" ht="15.75">
      <c r="A26" s="16" t="s">
        <v>34</v>
      </c>
      <c r="C26" s="16" t="s">
        <v>174</v>
      </c>
    </row>
    <row r="27" spans="1:3" ht="15.75">
      <c r="A27" s="16" t="s">
        <v>35</v>
      </c>
      <c r="C27" s="16" t="s">
        <v>175</v>
      </c>
    </row>
    <row r="28" spans="1:3" ht="15.75">
      <c r="A28" s="16" t="s">
        <v>36</v>
      </c>
      <c r="C28" s="16" t="s">
        <v>176</v>
      </c>
    </row>
    <row r="29" spans="1:3" ht="15.75">
      <c r="A29" s="16" t="s">
        <v>37</v>
      </c>
      <c r="C29" s="16" t="s">
        <v>177</v>
      </c>
    </row>
    <row r="30" spans="1:3" ht="15.75">
      <c r="A30" s="16" t="s">
        <v>38</v>
      </c>
      <c r="C30" s="16" t="s">
        <v>178</v>
      </c>
    </row>
    <row r="31" spans="1:3" ht="15.75">
      <c r="A31" s="16" t="s">
        <v>39</v>
      </c>
      <c r="C31" s="16" t="s">
        <v>179</v>
      </c>
    </row>
    <row r="32" spans="1:3" ht="15.75">
      <c r="A32" s="16" t="s">
        <v>40</v>
      </c>
      <c r="C32" s="16" t="s">
        <v>180</v>
      </c>
    </row>
    <row r="33" spans="1:3" ht="15.75">
      <c r="A33" s="16" t="s">
        <v>41</v>
      </c>
      <c r="C33" s="16" t="s">
        <v>181</v>
      </c>
    </row>
    <row r="34" spans="1:3" ht="15.75">
      <c r="A34" s="16" t="s">
        <v>42</v>
      </c>
      <c r="C34" s="16" t="s">
        <v>182</v>
      </c>
    </row>
    <row r="35" spans="1:3" ht="15.75">
      <c r="A35" s="16" t="s">
        <v>43</v>
      </c>
      <c r="C35" s="16" t="s">
        <v>183</v>
      </c>
    </row>
    <row r="36" spans="1:3" ht="15.75">
      <c r="A36" s="16" t="s">
        <v>44</v>
      </c>
      <c r="C36" s="16" t="s">
        <v>184</v>
      </c>
    </row>
    <row r="37" spans="1:3" ht="15.75">
      <c r="A37" s="16" t="s">
        <v>45</v>
      </c>
      <c r="C37" s="16" t="s">
        <v>185</v>
      </c>
    </row>
    <row r="38" spans="1:3" ht="15.75">
      <c r="A38" s="16" t="s">
        <v>46</v>
      </c>
      <c r="C38" s="16" t="s">
        <v>186</v>
      </c>
    </row>
    <row r="39" spans="1:3" ht="15.75">
      <c r="A39" s="16" t="s">
        <v>47</v>
      </c>
      <c r="C39" s="16" t="s">
        <v>187</v>
      </c>
    </row>
    <row r="40" spans="1:3" ht="15.75">
      <c r="A40" s="16" t="s">
        <v>48</v>
      </c>
      <c r="C40" s="16" t="s">
        <v>188</v>
      </c>
    </row>
    <row r="41" spans="1:3" ht="15.75">
      <c r="A41" s="16" t="s">
        <v>49</v>
      </c>
      <c r="C41" s="16" t="s">
        <v>189</v>
      </c>
    </row>
    <row r="42" spans="1:3" ht="15.75">
      <c r="A42" s="16" t="s">
        <v>50</v>
      </c>
      <c r="C42" s="16" t="s">
        <v>190</v>
      </c>
    </row>
    <row r="43" spans="1:3" ht="15.75">
      <c r="A43" s="16" t="s">
        <v>51</v>
      </c>
      <c r="C43" s="16" t="s">
        <v>191</v>
      </c>
    </row>
    <row r="44" spans="1:3" ht="15.75">
      <c r="A44" s="16" t="s">
        <v>52</v>
      </c>
      <c r="C44" s="16" t="s">
        <v>192</v>
      </c>
    </row>
    <row r="45" spans="1:3" ht="15.75">
      <c r="A45" s="16" t="s">
        <v>5</v>
      </c>
      <c r="C45" s="16" t="s">
        <v>193</v>
      </c>
    </row>
    <row r="46" spans="1:3" ht="15.75">
      <c r="A46" s="16" t="s">
        <v>53</v>
      </c>
      <c r="C46" s="16" t="s">
        <v>194</v>
      </c>
    </row>
    <row r="47" spans="1:3" ht="15.75">
      <c r="A47" s="16" t="s">
        <v>54</v>
      </c>
      <c r="C47" s="16" t="s">
        <v>195</v>
      </c>
    </row>
    <row r="48" spans="1:3" ht="15.75">
      <c r="A48" s="16" t="s">
        <v>55</v>
      </c>
      <c r="C48" s="16" t="s">
        <v>196</v>
      </c>
    </row>
    <row r="49" spans="1:3" ht="15.75">
      <c r="A49" s="32" t="s">
        <v>4</v>
      </c>
      <c r="C49" s="32" t="s">
        <v>197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CSSS_Distance_entre_les_établissements_en_date_du_01062010</dc:title>
  <dc:subject/>
  <dc:creator>peljos01</dc:creator>
  <cp:keywords/>
  <dc:description/>
  <cp:lastModifiedBy/>
  <cp:revision/>
  <dcterms:created xsi:type="dcterms:W3CDTF">2019-02-06T10:24:34Z</dcterms:created>
  <dcterms:modified xsi:type="dcterms:W3CDTF">2024-12-17T20:39:25Z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2024-12-17T20:37:51Z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c666b4f6-dba5-4ffa-bca7-0799353069ba</vt:lpwstr>
  </property>
  <property fmtid="{D5CDD505-2E9C-101B-9397-08002B2CF9AE}" pid="8" name="MSIP_Label_6a7d8d5d-78e2-4a62-9fcd-016eb5e4c57c_ContentBits">
    <vt:lpwstr>0</vt:lpwstr>
  </property>
</Properties>
</file>